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795" yWindow="210" windowWidth="15600" windowHeight="11760"/>
  </bookViews>
  <sheets>
    <sheet name="2025" sheetId="3" r:id="rId1"/>
  </sheets>
  <calcPr calcId="125725"/>
</workbook>
</file>

<file path=xl/calcChain.xml><?xml version="1.0" encoding="utf-8"?>
<calcChain xmlns="http://schemas.openxmlformats.org/spreadsheetml/2006/main">
  <c r="F35" i="3"/>
  <c r="D35"/>
  <c r="F165" l="1"/>
  <c r="D165"/>
  <c r="F164"/>
  <c r="D164"/>
  <c r="F163"/>
  <c r="D163"/>
  <c r="F162"/>
  <c r="D162"/>
  <c r="F161"/>
  <c r="D161"/>
  <c r="F160"/>
  <c r="D160"/>
  <c r="F159"/>
  <c r="D159"/>
  <c r="F158"/>
  <c r="D158"/>
  <c r="F157"/>
  <c r="D157"/>
  <c r="F156"/>
  <c r="D156"/>
  <c r="F155"/>
  <c r="D155"/>
  <c r="F154"/>
  <c r="D154"/>
  <c r="F153"/>
  <c r="D153"/>
  <c r="F151"/>
  <c r="D151"/>
  <c r="F150"/>
  <c r="D150"/>
  <c r="F149"/>
  <c r="D149"/>
  <c r="F148"/>
  <c r="D148"/>
  <c r="F147"/>
  <c r="D147"/>
  <c r="F146"/>
  <c r="D146"/>
  <c r="F145"/>
  <c r="D145"/>
  <c r="F144"/>
  <c r="D144"/>
  <c r="F143"/>
  <c r="D143"/>
  <c r="F142"/>
  <c r="D142"/>
  <c r="F141"/>
  <c r="D141"/>
  <c r="F140"/>
  <c r="D140"/>
  <c r="F139"/>
  <c r="D139"/>
  <c r="F138"/>
  <c r="D138"/>
  <c r="F137"/>
  <c r="D137"/>
  <c r="F136"/>
  <c r="D136"/>
  <c r="F135"/>
  <c r="D135"/>
  <c r="F134"/>
  <c r="D134"/>
  <c r="F132"/>
  <c r="D132"/>
  <c r="F131"/>
  <c r="D131"/>
  <c r="F130"/>
  <c r="D130"/>
  <c r="F129"/>
  <c r="D129"/>
  <c r="F128"/>
  <c r="D128"/>
  <c r="F127"/>
  <c r="D127"/>
  <c r="F126"/>
  <c r="D126"/>
  <c r="F125"/>
  <c r="D125"/>
  <c r="F124"/>
  <c r="D124"/>
  <c r="F123"/>
  <c r="D123"/>
  <c r="F122"/>
  <c r="D122"/>
  <c r="F121"/>
  <c r="D121"/>
  <c r="F120"/>
  <c r="D120"/>
  <c r="F119"/>
  <c r="D119"/>
  <c r="F118"/>
  <c r="D118"/>
  <c r="F117"/>
  <c r="D117"/>
  <c r="F116"/>
  <c r="D116"/>
  <c r="F115"/>
  <c r="D115"/>
  <c r="F114"/>
  <c r="D114"/>
  <c r="F113"/>
  <c r="D113"/>
  <c r="F112"/>
  <c r="D112"/>
  <c r="F110"/>
  <c r="D110"/>
  <c r="F109"/>
  <c r="D109"/>
  <c r="F108"/>
  <c r="D108"/>
  <c r="F107"/>
  <c r="D107"/>
  <c r="F106"/>
  <c r="D106"/>
  <c r="F105"/>
  <c r="D105"/>
  <c r="F104"/>
  <c r="D104"/>
  <c r="F103"/>
  <c r="D103"/>
  <c r="F102"/>
  <c r="D102"/>
  <c r="F101"/>
  <c r="D101"/>
  <c r="F100"/>
  <c r="D100"/>
  <c r="F99"/>
  <c r="D99"/>
  <c r="F97"/>
  <c r="D97"/>
  <c r="F96"/>
  <c r="D96"/>
  <c r="F95"/>
  <c r="D95"/>
  <c r="F94"/>
  <c r="D94"/>
  <c r="F93"/>
  <c r="D93"/>
  <c r="F92"/>
  <c r="D92"/>
  <c r="F91"/>
  <c r="D91"/>
  <c r="F90"/>
  <c r="D90"/>
  <c r="F89"/>
  <c r="D89"/>
  <c r="F87"/>
  <c r="D87"/>
  <c r="F86"/>
  <c r="D86"/>
  <c r="F85"/>
  <c r="D85"/>
  <c r="F84"/>
  <c r="D84"/>
  <c r="F83"/>
  <c r="D83"/>
  <c r="F82"/>
  <c r="D82"/>
  <c r="F81"/>
  <c r="D81"/>
  <c r="F80"/>
  <c r="D80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D63"/>
  <c r="F62"/>
  <c r="D62"/>
  <c r="F61"/>
  <c r="D61"/>
  <c r="F60"/>
  <c r="D60"/>
  <c r="F59"/>
  <c r="D59"/>
  <c r="F57"/>
  <c r="D57"/>
  <c r="F56"/>
  <c r="D56"/>
  <c r="F55"/>
  <c r="D55"/>
  <c r="F54"/>
  <c r="D54"/>
  <c r="F53"/>
  <c r="D53"/>
  <c r="F52"/>
  <c r="D52"/>
  <c r="F51"/>
  <c r="D51"/>
  <c r="F50"/>
  <c r="D50"/>
  <c r="F48"/>
  <c r="D48"/>
  <c r="F47"/>
  <c r="D47"/>
  <c r="F46"/>
  <c r="D46"/>
  <c r="F45"/>
  <c r="D45"/>
  <c r="F44"/>
  <c r="D44"/>
  <c r="F43"/>
  <c r="D43"/>
  <c r="F42"/>
  <c r="D42"/>
  <c r="F41"/>
  <c r="D41"/>
  <c r="F39"/>
  <c r="D39"/>
  <c r="F38"/>
  <c r="D38"/>
  <c r="F37"/>
  <c r="D37"/>
  <c r="F36"/>
  <c r="D36"/>
  <c r="F34"/>
  <c r="D34"/>
  <c r="F33"/>
  <c r="D33"/>
  <c r="F32"/>
  <c r="D32"/>
  <c r="F31"/>
  <c r="D31"/>
  <c r="F30"/>
  <c r="D30"/>
  <c r="F29"/>
  <c r="D29"/>
  <c r="F28"/>
  <c r="D28"/>
  <c r="F27"/>
  <c r="D27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9"/>
  <c r="D9"/>
</calcChain>
</file>

<file path=xl/sharedStrings.xml><?xml version="1.0" encoding="utf-8"?>
<sst xmlns="http://schemas.openxmlformats.org/spreadsheetml/2006/main" count="195" uniqueCount="166">
  <si>
    <t>PLANT</t>
  </si>
  <si>
    <t>QTY</t>
  </si>
  <si>
    <t>ORDER</t>
  </si>
  <si>
    <t xml:space="preserve">736 East Main Road, Middletown RI  02842      </t>
  </si>
  <si>
    <t>Buxus 'Green Velvet' 15-18" B&amp;B</t>
  </si>
  <si>
    <t>Email: bruce@rinurseries.com</t>
  </si>
  <si>
    <t>Buxus 'Green Mtn Flat Top' 15-18" B&amp;B</t>
  </si>
  <si>
    <t>Taxus 'Greenwave' 15-18" B&amp;B</t>
  </si>
  <si>
    <t>Taxus 'Greenwave' 18-24" B&amp;B</t>
  </si>
  <si>
    <t>Taxus 'Nigra' 18-24" B&amp;B</t>
  </si>
  <si>
    <t>Thuja 'Nigra' 4.5-5' B&amp;B</t>
  </si>
  <si>
    <t>Buxus 'Green Mtn Flat Top' 18-24" B&amp;B</t>
  </si>
  <si>
    <t>Thuja 'Nigra' 4-4.5' B&amp;B</t>
  </si>
  <si>
    <t>Thuja 'Nigra' 5-6' B&amp;B</t>
  </si>
  <si>
    <t>Taxus 'Nigra' 15-18" B&amp;B</t>
  </si>
  <si>
    <t>Thuja 'Yellow Ribbon' 3.5-4' B&amp;B</t>
  </si>
  <si>
    <t>Thuja 'Yellow Ribbon' 4-4.5' B&amp;B</t>
  </si>
  <si>
    <t>1000+</t>
  </si>
  <si>
    <t>Ilex vert. 'Red Sprite' #3</t>
  </si>
  <si>
    <t>THUJA</t>
  </si>
  <si>
    <t>Thuja 'Nigra' 3.5-4' B&amp;B</t>
  </si>
  <si>
    <t xml:space="preserve">AVAILABILITY </t>
  </si>
  <si>
    <t>Deutzia gracilis #3</t>
  </si>
  <si>
    <t>Ilex 'Blue Maid' 3.5-4' B&amp;B</t>
  </si>
  <si>
    <t>Rosa rugosa #3</t>
  </si>
  <si>
    <t>Buxus 'Green Velvet' 18-24" B&amp;B</t>
  </si>
  <si>
    <t>Buxus 'Winter Gem' 18-24" B&amp;B</t>
  </si>
  <si>
    <t>Buxus 'Winter Gem' 15-18" B&amp;B</t>
  </si>
  <si>
    <t>Taxus 'Tauntonii' 18-24" B&amp;B</t>
  </si>
  <si>
    <t>Taxus 'Halloran Pyramid' 24-30" B&amp;B</t>
  </si>
  <si>
    <t>Deutzia gracilis 'Nikko' #3</t>
  </si>
  <si>
    <t>Ilex 'Blue Princess' 3.5-4' B&amp;B</t>
  </si>
  <si>
    <t>Taxus 'Hatfieldii' 15-18" B&amp;B</t>
  </si>
  <si>
    <t>Taxus 'Hatfieldii' 18-24" B&amp;B</t>
  </si>
  <si>
    <t>Osmanthus 'Gulftide' 3-4' B&amp;B</t>
  </si>
  <si>
    <t>BUXUS</t>
  </si>
  <si>
    <t>Buxus 'Green Mtn Flat Top' 24-30" B&amp;B</t>
  </si>
  <si>
    <t>TAXUS</t>
  </si>
  <si>
    <t>Cham. 'Gracilis' 30-36" B&amp;B</t>
  </si>
  <si>
    <t>Taxus 'Hicksii' 15-18" B&amp;B</t>
  </si>
  <si>
    <t>Hydrangea 'Glowing Embers' #5</t>
  </si>
  <si>
    <t>Ilex 'Blue Maid' 3-3.5' B&amp;B</t>
  </si>
  <si>
    <t>Thuja 'Emerald Green' 4-4.5' B&amp;B</t>
  </si>
  <si>
    <t>PRICE        (1-24)</t>
  </si>
  <si>
    <t>PRICE        (25-99)</t>
  </si>
  <si>
    <t>PRICE        (100+)</t>
  </si>
  <si>
    <t>Rosa rugosa 'Alba' #3</t>
  </si>
  <si>
    <t>Taxus 'Everlow' 18-24" B&amp;B</t>
  </si>
  <si>
    <t>Taxus 'Nigra' 24-30" B&amp;B</t>
  </si>
  <si>
    <t>Taxus 'Repandens' 15-18" B&amp;B</t>
  </si>
  <si>
    <t>Taxus 'Repandens' 18-24" B&amp;B</t>
  </si>
  <si>
    <t>Ilex 'Steeds" 30-36" B&amp;B</t>
  </si>
  <si>
    <t>Ilex 'Steeds" 3-3.5' B&amp;B</t>
  </si>
  <si>
    <t>Taxus 'Densiformis' 15-18" B&amp;B</t>
  </si>
  <si>
    <t>Taxus 'Halloran Flat Top' 18-24" B&amp;B</t>
  </si>
  <si>
    <t>Taxus 'Halloran Pyramid' 30-36" B&amp;B</t>
  </si>
  <si>
    <t>ILEX~JUNIPER~LIGUSTRUM</t>
  </si>
  <si>
    <t>Hydrangea 'Glowing Embers' #3</t>
  </si>
  <si>
    <t>Thuja 'Nigra' 6-7' B&amp;B</t>
  </si>
  <si>
    <r>
      <t xml:space="preserve">Hydrangea </t>
    </r>
    <r>
      <rPr>
        <b/>
        <sz val="11"/>
        <rFont val="Arial"/>
        <family val="2"/>
      </rPr>
      <t>Endless Summer</t>
    </r>
    <r>
      <rPr>
        <b/>
        <sz val="8"/>
        <rFont val="Arial"/>
        <family val="2"/>
      </rPr>
      <t>®</t>
    </r>
    <r>
      <rPr>
        <sz val="11"/>
        <rFont val="Arial"/>
        <family val="2"/>
      </rPr>
      <t xml:space="preserve"> #3 | </t>
    </r>
    <r>
      <rPr>
        <sz val="8"/>
        <rFont val="Arial"/>
        <family val="2"/>
      </rPr>
      <t>CPBR2305</t>
    </r>
  </si>
  <si>
    <r>
      <t xml:space="preserve">Hydrangea </t>
    </r>
    <r>
      <rPr>
        <b/>
        <sz val="11"/>
        <color theme="1"/>
        <rFont val="Arial"/>
        <family val="2"/>
      </rPr>
      <t>Summer Crush</t>
    </r>
    <r>
      <rPr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#3 | </t>
    </r>
    <r>
      <rPr>
        <sz val="8"/>
        <color theme="1"/>
        <rFont val="Arial"/>
        <family val="2"/>
      </rPr>
      <t>PP30359 CBR6561 | Endless Summer®</t>
    </r>
  </si>
  <si>
    <t>Buxus 'Green Gem' 15-18" B&amp;B</t>
  </si>
  <si>
    <t>Buxus 'Green Gem' 18-24" B&amp;B</t>
  </si>
  <si>
    <t>Buxus 'Winter Gem' 24-30" B&amp;B</t>
  </si>
  <si>
    <t>Cham. 'Gracilis' 24-30" B&amp;B</t>
  </si>
  <si>
    <t>Hydrangea 'Annabelle' #3</t>
  </si>
  <si>
    <t xml:space="preserve">Hydrangea 'Blue Wave' #3 </t>
  </si>
  <si>
    <t>Hydrangea 'Blue Wave' #7</t>
  </si>
  <si>
    <t>Hydrangea 'Nikko Blue' #3</t>
  </si>
  <si>
    <t>Hydrangea 'Snow Queen' #3 June</t>
  </si>
  <si>
    <t>Ilex 'Blue Prince' 30-36" B&amp;B</t>
  </si>
  <si>
    <t>Ilex 'Blue Prince' 3-3.5' B&amp;B</t>
  </si>
  <si>
    <t>Ilex 'Blue Prince' 3.5-4' B&amp;B</t>
  </si>
  <si>
    <t>Ilex glabra 'Shamrock' 18-24" B&amp;B</t>
  </si>
  <si>
    <t>Ilex 'Steeds" 3.5-4' B&amp;B</t>
  </si>
  <si>
    <r>
      <t xml:space="preserve">Ilex </t>
    </r>
    <r>
      <rPr>
        <b/>
        <sz val="11"/>
        <color theme="1"/>
        <rFont val="Arial"/>
        <family val="2"/>
      </rPr>
      <t>Berry Poppins</t>
    </r>
    <r>
      <rPr>
        <b/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#3 | </t>
    </r>
    <r>
      <rPr>
        <sz val="8"/>
        <color theme="1"/>
        <rFont val="Arial"/>
        <family val="2"/>
      </rPr>
      <t>PP25835 CBR5286 | PW® CC®</t>
    </r>
  </si>
  <si>
    <t>Ilex vert. 'Winter Red' 30-36" B&amp;B</t>
  </si>
  <si>
    <t>Ilex vert. 'Winter Red' 3-3.5' B&amp;B</t>
  </si>
  <si>
    <r>
      <t xml:space="preserve">Juniper </t>
    </r>
    <r>
      <rPr>
        <b/>
        <sz val="11"/>
        <color theme="1"/>
        <rFont val="Arial"/>
        <family val="2"/>
      </rPr>
      <t>Gin Fizz</t>
    </r>
    <r>
      <rPr>
        <b/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3-3.5' B&amp;B |</t>
    </r>
    <r>
      <rPr>
        <sz val="8"/>
        <color theme="1"/>
        <rFont val="Arial"/>
        <family val="2"/>
      </rPr>
      <t xml:space="preserve"> PP31994 | PW® CC®</t>
    </r>
  </si>
  <si>
    <t>Osmanthus 'Gulftide' 4-5' B&amp;B</t>
  </si>
  <si>
    <t>Syringa patula 'Miss Kim' 24-30" B&amp;B</t>
  </si>
  <si>
    <t>Syringa patula 'Miss Kim' 30-36" B&amp;B</t>
  </si>
  <si>
    <t>Taxus 'Densiformis' 12-15" B&amp;B</t>
  </si>
  <si>
    <t>Taxus 'Densiformis' 18-24" B&amp;B</t>
  </si>
  <si>
    <t>Taxus 'Densiformis' 24-30" B&amp;B</t>
  </si>
  <si>
    <t>Taxus 'Hicksii' 18-24" B&amp;B</t>
  </si>
  <si>
    <t>Taxus 'Vertical Selections' 3.5-4' B&amp;B</t>
  </si>
  <si>
    <t>Taxus 'Vertical Selections' 4-4.5' B&amp;B</t>
  </si>
  <si>
    <t>Thuja 'Pancake' #3</t>
  </si>
  <si>
    <t>Thuja 'Yellow Ribbon' 3-3.5' B&amp;B</t>
  </si>
  <si>
    <t>Thuja 'Yellow Ribbon' 6-7' B&amp;B</t>
  </si>
  <si>
    <t>Viburnum dent. 'Chicago Lustre' 2-3' B&amp;B</t>
  </si>
  <si>
    <t>Viburnum dent. 'Chicago Lustre' 3-4' B&amp;B</t>
  </si>
  <si>
    <t>Viburnum 'Shasta' 2-3' B&amp;B</t>
  </si>
  <si>
    <t>Viburnum 'Summer Snowflake' #3</t>
  </si>
  <si>
    <t>Viburnum tom. 'Mariesii' 2-3' B&amp;B</t>
  </si>
  <si>
    <t>Viburnum tomentosum 2-3' B&amp;B</t>
  </si>
  <si>
    <t>Ilex 'Blue Princess' 3-3.5' B&amp;B</t>
  </si>
  <si>
    <t>Taxus 'Tauntonii' 15-18" B&amp;B</t>
  </si>
  <si>
    <t>Taxus 'Tauntonii' 24-30" B&amp;B</t>
  </si>
  <si>
    <t>Thuja 'Emerald Green' 3.5-4' B&amp;B</t>
  </si>
  <si>
    <t>Buxus 'Green Gem' 12-15" B&amp;B</t>
  </si>
  <si>
    <t>Buxus 'Green Velvet' 12-15" B&amp;B</t>
  </si>
  <si>
    <r>
      <t xml:space="preserve">Hydrangea </t>
    </r>
    <r>
      <rPr>
        <b/>
        <sz val="11"/>
        <color theme="1"/>
        <rFont val="Arial"/>
        <family val="2"/>
      </rPr>
      <t>Summer Crush</t>
    </r>
    <r>
      <rPr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#5 | </t>
    </r>
    <r>
      <rPr>
        <sz val="8"/>
        <color theme="1"/>
        <rFont val="Arial"/>
        <family val="2"/>
      </rPr>
      <t>PP30359 CBR6561 | Endless Summer®</t>
    </r>
  </si>
  <si>
    <t>Taxus 'Repandens' 12-15" B&amp;B</t>
  </si>
  <si>
    <t>Thuja 'Nigra' 3-3.5' B&amp;B</t>
  </si>
  <si>
    <t>Viburnum 'Summer Snowflake' 2-3' B&amp;B</t>
  </si>
  <si>
    <r>
      <t xml:space="preserve">Cham. </t>
    </r>
    <r>
      <rPr>
        <b/>
        <sz val="11"/>
        <color theme="1"/>
        <rFont val="Arial"/>
        <family val="2"/>
      </rPr>
      <t>Cedar Rapids</t>
    </r>
    <r>
      <rPr>
        <b/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#3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|</t>
    </r>
    <r>
      <rPr>
        <sz val="8"/>
        <color theme="1"/>
        <rFont val="Arial"/>
        <family val="2"/>
      </rPr>
      <t xml:space="preserve"> PPAF CBRAF | PW® CC®</t>
    </r>
  </si>
  <si>
    <r>
      <t xml:space="preserve">Cham. </t>
    </r>
    <r>
      <rPr>
        <b/>
        <sz val="11"/>
        <color theme="1"/>
        <rFont val="Arial"/>
        <family val="2"/>
      </rPr>
      <t>Soft Serve</t>
    </r>
    <r>
      <rPr>
        <b/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#3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|</t>
    </r>
    <r>
      <rPr>
        <sz val="8"/>
        <color theme="1"/>
        <rFont val="Arial"/>
        <family val="2"/>
      </rPr>
      <t xml:space="preserve"> PP20883 </t>
    </r>
    <r>
      <rPr>
        <sz val="11"/>
        <color theme="1"/>
        <rFont val="Arial"/>
        <family val="2"/>
      </rPr>
      <t>|</t>
    </r>
    <r>
      <rPr>
        <sz val="8"/>
        <color theme="1"/>
        <rFont val="Arial"/>
        <family val="2"/>
      </rPr>
      <t xml:space="preserve"> PW® CC®</t>
    </r>
  </si>
  <si>
    <t>Azalea 'Johanna' #3</t>
  </si>
  <si>
    <t>Buxus 'Green Mtn Flat Top' 12-15" B&amp;B</t>
  </si>
  <si>
    <t>Buxus 'Green Velvet' 24-30" B&amp;B</t>
  </si>
  <si>
    <t>Cham. 'Gracilis' 3-3.5' B&amp;B</t>
  </si>
  <si>
    <t>Clethra alnifolia 'Ruby Spice' #3</t>
  </si>
  <si>
    <r>
      <t xml:space="preserve">Hydrangea </t>
    </r>
    <r>
      <rPr>
        <b/>
        <sz val="11"/>
        <rFont val="Arial"/>
        <family val="2"/>
      </rPr>
      <t>Endless Summer</t>
    </r>
    <r>
      <rPr>
        <b/>
        <sz val="8"/>
        <rFont val="Arial"/>
        <family val="2"/>
      </rPr>
      <t>®</t>
    </r>
    <r>
      <rPr>
        <sz val="11"/>
        <rFont val="Arial"/>
        <family val="2"/>
      </rPr>
      <t xml:space="preserve"> #7 |</t>
    </r>
    <r>
      <rPr>
        <sz val="8"/>
        <rFont val="Arial"/>
        <family val="2"/>
      </rPr>
      <t xml:space="preserve"> CPBR2305</t>
    </r>
  </si>
  <si>
    <r>
      <t xml:space="preserve">Hydrangea </t>
    </r>
    <r>
      <rPr>
        <b/>
        <sz val="11"/>
        <color theme="1"/>
        <rFont val="Arial"/>
        <family val="2"/>
      </rPr>
      <t>Bobo</t>
    </r>
    <r>
      <rPr>
        <b/>
        <sz val="8"/>
        <color theme="1"/>
        <rFont val="Arial"/>
        <family val="2"/>
      </rPr>
      <t>®</t>
    </r>
    <r>
      <rPr>
        <sz val="11"/>
        <rFont val="Arial"/>
        <family val="2"/>
      </rPr>
      <t xml:space="preserve"> #3</t>
    </r>
    <r>
      <rPr>
        <sz val="8"/>
        <rFont val="Arial"/>
        <family val="2"/>
      </rPr>
      <t xml:space="preserve"> </t>
    </r>
    <r>
      <rPr>
        <sz val="8"/>
        <color theme="1"/>
        <rFont val="Arial"/>
        <family val="2"/>
      </rPr>
      <t>PP22782 CBR4910 | PW® CC®</t>
    </r>
  </si>
  <si>
    <r>
      <t xml:space="preserve">Hydrangea </t>
    </r>
    <r>
      <rPr>
        <b/>
        <sz val="11"/>
        <color theme="1"/>
        <rFont val="Arial"/>
        <family val="2"/>
      </rPr>
      <t>Bobo</t>
    </r>
    <r>
      <rPr>
        <b/>
        <sz val="8"/>
        <color theme="1"/>
        <rFont val="Arial"/>
        <family val="2"/>
      </rPr>
      <t>®</t>
    </r>
    <r>
      <rPr>
        <sz val="11"/>
        <rFont val="Arial"/>
        <family val="2"/>
      </rPr>
      <t xml:space="preserve"> #5</t>
    </r>
    <r>
      <rPr>
        <sz val="8"/>
        <rFont val="Arial"/>
        <family val="2"/>
      </rPr>
      <t xml:space="preserve"> | </t>
    </r>
    <r>
      <rPr>
        <sz val="8"/>
        <color theme="1"/>
        <rFont val="Arial"/>
        <family val="2"/>
      </rPr>
      <t>PP22782 CBR4910 | PW® CC®</t>
    </r>
  </si>
  <si>
    <r>
      <t xml:space="preserve">Hydrangea </t>
    </r>
    <r>
      <rPr>
        <b/>
        <sz val="11"/>
        <color theme="1"/>
        <rFont val="Arial"/>
        <family val="2"/>
      </rPr>
      <t>Limelight</t>
    </r>
    <r>
      <rPr>
        <b/>
        <sz val="8"/>
        <color theme="1"/>
        <rFont val="Arial"/>
        <family val="2"/>
      </rPr>
      <t>®</t>
    </r>
    <r>
      <rPr>
        <sz val="11"/>
        <rFont val="Arial"/>
        <family val="2"/>
      </rPr>
      <t xml:space="preserve"> #3</t>
    </r>
    <r>
      <rPr>
        <sz val="8"/>
        <rFont val="Arial"/>
        <family val="2"/>
      </rPr>
      <t xml:space="preserve"> </t>
    </r>
    <r>
      <rPr>
        <sz val="8"/>
        <color theme="1"/>
        <rFont val="Arial"/>
        <family val="2"/>
      </rPr>
      <t>| PW® CC®</t>
    </r>
  </si>
  <si>
    <r>
      <t xml:space="preserve">Hydrangea </t>
    </r>
    <r>
      <rPr>
        <b/>
        <sz val="11"/>
        <color theme="1"/>
        <rFont val="Arial"/>
        <family val="2"/>
      </rPr>
      <t>Little Lime</t>
    </r>
    <r>
      <rPr>
        <b/>
        <sz val="8"/>
        <color theme="1"/>
        <rFont val="Arial"/>
        <family val="2"/>
      </rPr>
      <t>®</t>
    </r>
    <r>
      <rPr>
        <sz val="11"/>
        <rFont val="Arial"/>
        <family val="2"/>
      </rPr>
      <t xml:space="preserve"> #3  | </t>
    </r>
    <r>
      <rPr>
        <sz val="8"/>
        <rFont val="Arial"/>
        <family val="2"/>
      </rPr>
      <t>PP22330 CBR3914 |  PW® CC®</t>
    </r>
  </si>
  <si>
    <t>Hydrangea quercifolia 'Alice' #3 June</t>
  </si>
  <si>
    <t>Ilex 'Blue Maid' 4-4.5' B&amp;B</t>
  </si>
  <si>
    <r>
      <t xml:space="preserve">Juniper </t>
    </r>
    <r>
      <rPr>
        <b/>
        <sz val="11"/>
        <color theme="1"/>
        <rFont val="Arial"/>
        <family val="2"/>
      </rPr>
      <t>Gin Fizz</t>
    </r>
    <r>
      <rPr>
        <b/>
        <sz val="8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30-36" B&amp;B |</t>
    </r>
    <r>
      <rPr>
        <sz val="8"/>
        <color theme="1"/>
        <rFont val="Arial"/>
        <family val="2"/>
      </rPr>
      <t xml:space="preserve"> PP31994 | PW® CC®</t>
    </r>
  </si>
  <si>
    <t>Ligustrum ovalifolium 8-9' HVY B&amp;B</t>
  </si>
  <si>
    <t>Osmanthus 'Gulftide' 2-3' B&amp;B</t>
  </si>
  <si>
    <t>Syringa patula 'Miss Kim' 3-3.5' B&amp;B</t>
  </si>
  <si>
    <t>Taxus 'Everlow' 15-18" B&amp;B</t>
  </si>
  <si>
    <t>Taxus 'Everlow' 24-30" B&amp;B</t>
  </si>
  <si>
    <t>Taxus 'Greenwave' 12-15" B&amp;B</t>
  </si>
  <si>
    <t>Taxus 'Halloran Flat Top' 24-30" B&amp;B</t>
  </si>
  <si>
    <t>Taxus 'Hicksii' 24-30" B&amp;B</t>
  </si>
  <si>
    <t>Taxus 'Repandens' 24-30" B&amp;B</t>
  </si>
  <si>
    <t>Thuja 'Hetz Wintergreen' 5-6' B&amp;B</t>
  </si>
  <si>
    <t>Thuja 'Hetz Wintergreen' 6-7' B&amp;B</t>
  </si>
  <si>
    <t xml:space="preserve">Viburnum tom. 'Mariesii' 3-4' B&amp;B </t>
  </si>
  <si>
    <t xml:space="preserve">Viburnum tomentosum 3-4' B&amp;B </t>
  </si>
  <si>
    <t xml:space="preserve">Viburnum 'Shasta' 3-4' B&amp;B </t>
  </si>
  <si>
    <t>Weigela 'Tower of Flowers' #3</t>
  </si>
  <si>
    <t>AZALEA</t>
  </si>
  <si>
    <t>CHAM~CLETHRA~DEUTZIA~FORSYTHIA</t>
  </si>
  <si>
    <t>VIBURNUM~WEIGELA</t>
  </si>
  <si>
    <r>
      <t xml:space="preserve">Cham. </t>
    </r>
    <r>
      <rPr>
        <b/>
        <sz val="11"/>
        <rFont val="Arial"/>
        <family val="2"/>
      </rPr>
      <t>Haywire</t>
    </r>
    <r>
      <rPr>
        <b/>
        <sz val="8"/>
        <color theme="1"/>
        <rFont val="Arial"/>
        <family val="2"/>
      </rPr>
      <t>®</t>
    </r>
    <r>
      <rPr>
        <sz val="11"/>
        <rFont val="Arial"/>
        <family val="2"/>
      </rPr>
      <t xml:space="preserve"> 3-4' B&amp;B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| </t>
    </r>
    <r>
      <rPr>
        <sz val="8"/>
        <rFont val="Arial"/>
        <family val="2"/>
      </rPr>
      <t>PP33548 CBRAF | PW® CC®</t>
    </r>
  </si>
  <si>
    <t>Ilex glabra 'Shamrock' 24-30" B&amp;B</t>
  </si>
  <si>
    <t>Taxus 'Greenwave' 24-30" B&amp;B</t>
  </si>
  <si>
    <t>Thuja 'Yellow Ribbon' 5-6' B&amp;B</t>
  </si>
  <si>
    <t>Thuja 'Emerald Green' 4.5-5' B&amp;B</t>
  </si>
  <si>
    <t>Thuja 'Emerald Green' 5-6' B&amp;B</t>
  </si>
  <si>
    <t>Ilex 'Steeds" 4-4.5' B&amp;B</t>
  </si>
  <si>
    <t>HYDRANGEA</t>
  </si>
  <si>
    <t>Buxus 'Green Mtn Flat Top' 30-36" B&amp;B</t>
  </si>
  <si>
    <t xml:space="preserve">Clethra alnifolia #3 </t>
  </si>
  <si>
    <t>Forsythia 'Lynwood Gold' 3-4' B&amp;B</t>
  </si>
  <si>
    <t>Forsythia 'Lynwood Gold' 4-5' B&amp;B</t>
  </si>
  <si>
    <t>OSMANTHUS~ROSA~SPIRAEA~SYRINGA</t>
  </si>
  <si>
    <t>Ilex 'Blue Princess' 30-36" B&amp;B</t>
  </si>
  <si>
    <t>Ilex 'Centennial Girl' 3-3.5' B&amp;B</t>
  </si>
  <si>
    <t>Ilex 'Hoogendoorn' #3</t>
  </si>
  <si>
    <t>Ilex 'Soft Touch' #3</t>
  </si>
  <si>
    <t>Ilex 'Southern Gentleman' 3-3.5' B&amp;B</t>
  </si>
  <si>
    <t>Ilex vert. 'Winter Red' 3.5-4' B&amp;B</t>
  </si>
  <si>
    <t>Ligustrum ovalifolium 3-4' B&amp;B</t>
  </si>
  <si>
    <t>Ligustrum ovalifolium 4-5' B&amp;B</t>
  </si>
  <si>
    <t>Spiraea 'Anthony Waterer' #3</t>
  </si>
  <si>
    <t>Taxus 'Hatfieldii' 24-30" B&amp;B</t>
  </si>
  <si>
    <t>Viburnum rhytidophyllum 2-3' B&amp;B</t>
  </si>
  <si>
    <t>Viburnum rhytidophyllum 3-4' B&amp;B</t>
  </si>
  <si>
    <t>Clethra alnifolia 'Sixteen Candles' #3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</si>
</sst>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000"/>
    <numFmt numFmtId="166" formatCode="[$-409]mmmm\ d\,\ yyyy;@"/>
  </numFmts>
  <fonts count="15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rgb="FF00B050"/>
      <name val="Arial"/>
      <family val="2"/>
    </font>
    <font>
      <sz val="13"/>
      <color rgb="FF00B05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35">
    <xf numFmtId="0" fontId="0" fillId="0" borderId="0" xfId="0"/>
    <xf numFmtId="0" fontId="0" fillId="0" borderId="0" xfId="0" applyAlignment="1"/>
    <xf numFmtId="0" fontId="0" fillId="0" borderId="0" xfId="0"/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/>
    <xf numFmtId="165" fontId="5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2" fillId="0" borderId="0" xfId="0" applyFont="1"/>
    <xf numFmtId="0" fontId="11" fillId="0" borderId="0" xfId="0" applyFont="1"/>
    <xf numFmtId="0" fontId="5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FFA7"/>
      <color rgb="FFCCE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184538</xdr:colOff>
      <xdr:row>0</xdr:row>
      <xdr:rowOff>57149</xdr:rowOff>
    </xdr:from>
    <xdr:to>
      <xdr:col>5</xdr:col>
      <xdr:colOff>495300</xdr:colOff>
      <xdr:row>0</xdr:row>
      <xdr:rowOff>2742606</xdr:rowOff>
    </xdr:to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538" y="57149"/>
          <a:ext cx="7492612" cy="2685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5"/>
  <sheetViews>
    <sheetView tabSelected="1" zoomScaleNormal="100" zoomScaleSheetLayoutView="75" workbookViewId="0">
      <selection activeCell="A111" sqref="A111:XFD111"/>
    </sheetView>
  </sheetViews>
  <sheetFormatPr defaultRowHeight="12.75"/>
  <cols>
    <col min="1" max="1" width="9.140625" style="2" customWidth="1"/>
    <col min="2" max="2" width="9.140625" style="11" customWidth="1"/>
    <col min="3" max="3" width="68.7109375" style="2" bestFit="1" customWidth="1"/>
    <col min="4" max="4" width="10.85546875" style="2" customWidth="1"/>
    <col min="5" max="5" width="9.85546875" style="2" customWidth="1"/>
    <col min="6" max="6" width="10.140625" style="2" customWidth="1"/>
    <col min="7" max="7" width="11" style="2" bestFit="1" customWidth="1"/>
    <col min="8" max="8" width="9.140625" style="4"/>
    <col min="9" max="16384" width="9.140625" style="2"/>
  </cols>
  <sheetData>
    <row r="1" spans="1:14" ht="222.75" customHeight="1">
      <c r="A1" s="30"/>
      <c r="B1" s="30"/>
      <c r="C1" s="30"/>
      <c r="D1" s="30"/>
      <c r="E1" s="30"/>
      <c r="F1" s="30"/>
      <c r="M1" s="4"/>
    </row>
    <row r="2" spans="1:14" ht="16.5">
      <c r="A2" s="31" t="s">
        <v>3</v>
      </c>
      <c r="B2" s="31"/>
      <c r="C2" s="31"/>
      <c r="D2" s="31"/>
      <c r="E2" s="31"/>
      <c r="F2" s="31"/>
    </row>
    <row r="3" spans="1:14" ht="16.5">
      <c r="A3" s="32" t="s">
        <v>5</v>
      </c>
      <c r="B3" s="32"/>
      <c r="C3" s="32"/>
      <c r="D3" s="32"/>
      <c r="E3" s="32"/>
      <c r="F3" s="32"/>
    </row>
    <row r="4" spans="1:14" ht="23.25" customHeight="1">
      <c r="A4" s="33" t="s">
        <v>21</v>
      </c>
      <c r="B4" s="33"/>
      <c r="C4" s="33"/>
      <c r="D4" s="33"/>
      <c r="E4" s="33"/>
      <c r="F4" s="33"/>
    </row>
    <row r="5" spans="1:14" ht="16.5">
      <c r="A5" s="34">
        <v>45909</v>
      </c>
      <c r="B5" s="34"/>
      <c r="C5" s="34"/>
      <c r="D5" s="34"/>
      <c r="E5" s="34"/>
      <c r="F5" s="34"/>
    </row>
    <row r="6" spans="1:14" s="1" customFormat="1" ht="15" customHeight="1">
      <c r="A6" s="3"/>
      <c r="B6" s="8"/>
      <c r="C6" s="3"/>
      <c r="D6" s="3"/>
      <c r="E6" s="3"/>
      <c r="F6" s="3"/>
      <c r="H6" s="19"/>
    </row>
    <row r="7" spans="1:14" s="22" customFormat="1" ht="28.5" customHeight="1">
      <c r="A7" s="16" t="s">
        <v>2</v>
      </c>
      <c r="B7" s="16" t="s">
        <v>1</v>
      </c>
      <c r="C7" s="17" t="s">
        <v>0</v>
      </c>
      <c r="D7" s="6" t="s">
        <v>43</v>
      </c>
      <c r="E7" s="6" t="s">
        <v>44</v>
      </c>
      <c r="F7" s="6" t="s">
        <v>45</v>
      </c>
      <c r="H7" s="23"/>
      <c r="J7" s="23"/>
      <c r="K7" s="23"/>
      <c r="L7" s="23"/>
    </row>
    <row r="8" spans="1:14" s="22" customFormat="1" ht="15" customHeight="1">
      <c r="A8" s="16"/>
      <c r="B8" s="16"/>
      <c r="C8" s="24" t="s">
        <v>137</v>
      </c>
      <c r="D8" s="6"/>
      <c r="E8" s="6"/>
      <c r="F8" s="6"/>
      <c r="H8" s="23"/>
      <c r="J8" s="23"/>
      <c r="K8" s="23"/>
      <c r="L8" s="23"/>
    </row>
    <row r="9" spans="1:14" ht="15" customHeight="1">
      <c r="A9" s="27"/>
      <c r="B9" s="26">
        <v>18</v>
      </c>
      <c r="C9" s="12" t="s">
        <v>109</v>
      </c>
      <c r="D9" s="13">
        <f>CEILING(E9*1.25,0.05)</f>
        <v>24.700000000000003</v>
      </c>
      <c r="E9" s="13">
        <v>19.75</v>
      </c>
      <c r="F9" s="13">
        <f t="shared" ref="F9:F30" si="0">CEILING(E9*0.95,0.05)</f>
        <v>18.8</v>
      </c>
      <c r="I9" s="4"/>
      <c r="J9" s="4"/>
      <c r="K9" s="4"/>
      <c r="L9" s="4"/>
    </row>
    <row r="10" spans="1:14" ht="15" customHeight="1">
      <c r="A10" s="5"/>
      <c r="B10" s="25"/>
      <c r="C10" s="24" t="s">
        <v>35</v>
      </c>
      <c r="D10" s="6"/>
      <c r="E10" s="6"/>
      <c r="F10" s="6"/>
      <c r="I10" s="7"/>
      <c r="K10" s="4"/>
      <c r="L10" s="4"/>
      <c r="M10" s="4"/>
      <c r="N10" s="4"/>
    </row>
    <row r="11" spans="1:14" ht="15" customHeight="1">
      <c r="A11" s="27"/>
      <c r="B11" s="26">
        <v>25</v>
      </c>
      <c r="C11" s="12" t="s">
        <v>101</v>
      </c>
      <c r="D11" s="13">
        <f t="shared" ref="D11" si="1">CEILING(E11*1.25,0.05)</f>
        <v>37.5</v>
      </c>
      <c r="E11" s="13">
        <v>30</v>
      </c>
      <c r="F11" s="13">
        <f t="shared" si="0"/>
        <v>28.5</v>
      </c>
      <c r="I11" s="4"/>
      <c r="J11" s="4"/>
      <c r="K11" s="4"/>
      <c r="L11" s="4"/>
    </row>
    <row r="12" spans="1:14" ht="15" customHeight="1">
      <c r="A12" s="27"/>
      <c r="B12" s="9">
        <v>500</v>
      </c>
      <c r="C12" s="12" t="s">
        <v>61</v>
      </c>
      <c r="D12" s="13">
        <f>CEILING(E12*1.25,0.05)</f>
        <v>46.900000000000006</v>
      </c>
      <c r="E12" s="13">
        <v>37.5</v>
      </c>
      <c r="F12" s="13">
        <f t="shared" si="0"/>
        <v>35.65</v>
      </c>
      <c r="I12" s="4"/>
      <c r="J12" s="4"/>
      <c r="K12" s="4"/>
      <c r="L12" s="4"/>
    </row>
    <row r="13" spans="1:14" ht="15" customHeight="1">
      <c r="A13" s="27"/>
      <c r="B13" s="9">
        <v>400</v>
      </c>
      <c r="C13" s="12" t="s">
        <v>62</v>
      </c>
      <c r="D13" s="13">
        <f t="shared" ref="D13:D80" si="2">CEILING(E13*1.25,0.05)</f>
        <v>62.5</v>
      </c>
      <c r="E13" s="13">
        <v>50</v>
      </c>
      <c r="F13" s="13">
        <f t="shared" si="0"/>
        <v>47.5</v>
      </c>
      <c r="I13" s="4"/>
      <c r="J13" s="4"/>
      <c r="K13" s="4"/>
      <c r="L13" s="4"/>
    </row>
    <row r="14" spans="1:14" ht="15" customHeight="1">
      <c r="A14" s="27"/>
      <c r="B14" s="9">
        <v>250</v>
      </c>
      <c r="C14" s="12" t="s">
        <v>110</v>
      </c>
      <c r="D14" s="13">
        <f t="shared" si="2"/>
        <v>37.5</v>
      </c>
      <c r="E14" s="13">
        <v>30</v>
      </c>
      <c r="F14" s="13">
        <f t="shared" si="0"/>
        <v>28.5</v>
      </c>
      <c r="J14" s="4"/>
      <c r="K14" s="4"/>
      <c r="L14" s="4"/>
    </row>
    <row r="15" spans="1:14" ht="15" customHeight="1">
      <c r="A15" s="27"/>
      <c r="B15" s="9">
        <v>700</v>
      </c>
      <c r="C15" s="12" t="s">
        <v>6</v>
      </c>
      <c r="D15" s="13">
        <f t="shared" si="2"/>
        <v>46.900000000000006</v>
      </c>
      <c r="E15" s="13">
        <v>37.5</v>
      </c>
      <c r="F15" s="13">
        <f t="shared" si="0"/>
        <v>35.65</v>
      </c>
      <c r="J15" s="4"/>
      <c r="K15" s="4"/>
      <c r="L15" s="4"/>
    </row>
    <row r="16" spans="1:14" ht="15" customHeight="1">
      <c r="A16" s="27"/>
      <c r="B16" s="9" t="s">
        <v>17</v>
      </c>
      <c r="C16" s="12" t="s">
        <v>11</v>
      </c>
      <c r="D16" s="13">
        <f t="shared" si="2"/>
        <v>62.5</v>
      </c>
      <c r="E16" s="13">
        <v>50</v>
      </c>
      <c r="F16" s="13">
        <f t="shared" si="0"/>
        <v>47.5</v>
      </c>
      <c r="H16" s="20"/>
      <c r="J16" s="4"/>
      <c r="K16" s="4"/>
      <c r="L16" s="4"/>
    </row>
    <row r="17" spans="1:12" ht="15" customHeight="1">
      <c r="A17" s="27"/>
      <c r="B17" s="9">
        <v>475</v>
      </c>
      <c r="C17" s="12" t="s">
        <v>36</v>
      </c>
      <c r="D17" s="13">
        <f t="shared" si="2"/>
        <v>90</v>
      </c>
      <c r="E17" s="13">
        <v>72</v>
      </c>
      <c r="F17" s="13">
        <f t="shared" si="0"/>
        <v>68.400000000000006</v>
      </c>
      <c r="H17" s="20"/>
      <c r="J17" s="4"/>
      <c r="K17" s="4"/>
      <c r="L17" s="4"/>
    </row>
    <row r="18" spans="1:12" ht="15" customHeight="1">
      <c r="A18" s="27"/>
      <c r="B18" s="9">
        <v>100</v>
      </c>
      <c r="C18" s="12" t="s">
        <v>148</v>
      </c>
      <c r="D18" s="13">
        <f t="shared" si="2"/>
        <v>118.75</v>
      </c>
      <c r="E18" s="13">
        <v>95</v>
      </c>
      <c r="F18" s="13">
        <f t="shared" si="0"/>
        <v>90.25</v>
      </c>
      <c r="H18" s="20"/>
      <c r="J18" s="4"/>
      <c r="K18" s="4"/>
      <c r="L18" s="4"/>
    </row>
    <row r="19" spans="1:12" ht="15" customHeight="1">
      <c r="A19" s="27"/>
      <c r="B19" s="9">
        <v>250</v>
      </c>
      <c r="C19" s="12" t="s">
        <v>102</v>
      </c>
      <c r="D19" s="13">
        <f t="shared" si="2"/>
        <v>37.5</v>
      </c>
      <c r="E19" s="13">
        <v>30</v>
      </c>
      <c r="F19" s="13">
        <f t="shared" si="0"/>
        <v>28.5</v>
      </c>
      <c r="H19" s="20"/>
      <c r="J19" s="4"/>
      <c r="K19" s="4"/>
      <c r="L19" s="4"/>
    </row>
    <row r="20" spans="1:12" ht="15" customHeight="1">
      <c r="A20" s="27"/>
      <c r="B20" s="9" t="s">
        <v>17</v>
      </c>
      <c r="C20" s="12" t="s">
        <v>4</v>
      </c>
      <c r="D20" s="13">
        <f t="shared" si="2"/>
        <v>46.900000000000006</v>
      </c>
      <c r="E20" s="13">
        <v>37.5</v>
      </c>
      <c r="F20" s="13">
        <f t="shared" si="0"/>
        <v>35.65</v>
      </c>
      <c r="H20" s="20"/>
      <c r="J20" s="4"/>
      <c r="K20" s="4"/>
      <c r="L20" s="4"/>
    </row>
    <row r="21" spans="1:12" ht="15" customHeight="1">
      <c r="A21" s="27"/>
      <c r="B21" s="9">
        <v>550</v>
      </c>
      <c r="C21" s="12" t="s">
        <v>25</v>
      </c>
      <c r="D21" s="13">
        <f t="shared" si="2"/>
        <v>62.5</v>
      </c>
      <c r="E21" s="13">
        <v>50</v>
      </c>
      <c r="F21" s="13">
        <f t="shared" si="0"/>
        <v>47.5</v>
      </c>
      <c r="H21" s="20"/>
      <c r="J21" s="4"/>
      <c r="K21" s="4"/>
      <c r="L21" s="4"/>
    </row>
    <row r="22" spans="1:12" ht="15" customHeight="1">
      <c r="A22" s="27"/>
      <c r="B22" s="9">
        <v>75</v>
      </c>
      <c r="C22" s="12" t="s">
        <v>111</v>
      </c>
      <c r="D22" s="13">
        <f t="shared" si="2"/>
        <v>90</v>
      </c>
      <c r="E22" s="13">
        <v>72</v>
      </c>
      <c r="F22" s="13">
        <f t="shared" si="0"/>
        <v>68.400000000000006</v>
      </c>
      <c r="H22" s="20"/>
      <c r="J22" s="4"/>
      <c r="L22" s="4"/>
    </row>
    <row r="23" spans="1:12" ht="15" customHeight="1">
      <c r="A23" s="27"/>
      <c r="B23" s="9">
        <v>175</v>
      </c>
      <c r="C23" s="12" t="s">
        <v>27</v>
      </c>
      <c r="D23" s="13">
        <f t="shared" si="2"/>
        <v>46.900000000000006</v>
      </c>
      <c r="E23" s="13">
        <v>37.5</v>
      </c>
      <c r="F23" s="13">
        <f t="shared" si="0"/>
        <v>35.65</v>
      </c>
      <c r="H23" s="20"/>
      <c r="J23" s="4"/>
      <c r="L23" s="4"/>
    </row>
    <row r="24" spans="1:12" ht="15" customHeight="1">
      <c r="A24" s="27"/>
      <c r="B24" s="9">
        <v>550</v>
      </c>
      <c r="C24" s="12" t="s">
        <v>26</v>
      </c>
      <c r="D24" s="13">
        <f t="shared" si="2"/>
        <v>62.5</v>
      </c>
      <c r="E24" s="13">
        <v>50</v>
      </c>
      <c r="F24" s="13">
        <f t="shared" si="0"/>
        <v>47.5</v>
      </c>
      <c r="H24" s="20"/>
      <c r="J24" s="4"/>
      <c r="K24" s="4"/>
      <c r="L24" s="4"/>
    </row>
    <row r="25" spans="1:12" ht="15" customHeight="1">
      <c r="A25" s="27"/>
      <c r="B25" s="9">
        <v>250</v>
      </c>
      <c r="C25" s="12" t="s">
        <v>63</v>
      </c>
      <c r="D25" s="13">
        <f t="shared" si="2"/>
        <v>90</v>
      </c>
      <c r="E25" s="13">
        <v>72</v>
      </c>
      <c r="F25" s="13">
        <f t="shared" si="0"/>
        <v>68.400000000000006</v>
      </c>
      <c r="H25" s="20"/>
      <c r="J25" s="4"/>
      <c r="K25" s="4"/>
      <c r="L25" s="4"/>
    </row>
    <row r="26" spans="1:12" ht="15" customHeight="1">
      <c r="A26" s="27"/>
      <c r="B26" s="9"/>
      <c r="C26" s="18" t="s">
        <v>138</v>
      </c>
      <c r="D26" s="13"/>
      <c r="E26" s="13"/>
      <c r="F26" s="13"/>
      <c r="H26" s="20"/>
      <c r="J26" s="4"/>
      <c r="K26" s="4"/>
      <c r="L26" s="4"/>
    </row>
    <row r="27" spans="1:12" ht="15" customHeight="1">
      <c r="A27" s="9"/>
      <c r="B27" s="9">
        <v>10</v>
      </c>
      <c r="C27" s="12" t="s">
        <v>64</v>
      </c>
      <c r="D27" s="13">
        <f t="shared" si="2"/>
        <v>68.150000000000006</v>
      </c>
      <c r="E27" s="13">
        <v>54.5</v>
      </c>
      <c r="F27" s="13">
        <f t="shared" si="0"/>
        <v>51.800000000000004</v>
      </c>
      <c r="H27" s="20"/>
      <c r="J27" s="4"/>
      <c r="K27" s="4"/>
      <c r="L27" s="4"/>
    </row>
    <row r="28" spans="1:12" ht="15" customHeight="1">
      <c r="A28" s="9"/>
      <c r="B28" s="9">
        <v>75</v>
      </c>
      <c r="C28" s="12" t="s">
        <v>38</v>
      </c>
      <c r="D28" s="13">
        <f t="shared" si="2"/>
        <v>88.75</v>
      </c>
      <c r="E28" s="13">
        <v>71</v>
      </c>
      <c r="F28" s="13">
        <f t="shared" si="0"/>
        <v>67.45</v>
      </c>
      <c r="H28" s="20"/>
      <c r="J28" s="4"/>
      <c r="K28" s="4"/>
      <c r="L28" s="4"/>
    </row>
    <row r="29" spans="1:12" ht="15" customHeight="1">
      <c r="A29" s="27"/>
      <c r="B29" s="9">
        <v>35</v>
      </c>
      <c r="C29" s="12" t="s">
        <v>112</v>
      </c>
      <c r="D29" s="13">
        <f t="shared" si="2"/>
        <v>115</v>
      </c>
      <c r="E29" s="13">
        <v>92</v>
      </c>
      <c r="F29" s="13">
        <f t="shared" si="0"/>
        <v>87.4</v>
      </c>
      <c r="H29" s="20"/>
      <c r="K29" s="4"/>
      <c r="L29" s="4"/>
    </row>
    <row r="30" spans="1:12" ht="15" customHeight="1">
      <c r="A30" s="27"/>
      <c r="B30" s="9">
        <v>10</v>
      </c>
      <c r="C30" s="5" t="s">
        <v>140</v>
      </c>
      <c r="D30" s="13">
        <f t="shared" si="2"/>
        <v>60</v>
      </c>
      <c r="E30" s="13">
        <v>48</v>
      </c>
      <c r="F30" s="13">
        <f t="shared" si="0"/>
        <v>45.6</v>
      </c>
      <c r="H30" s="20"/>
      <c r="K30" s="4"/>
      <c r="L30" s="4"/>
    </row>
    <row r="31" spans="1:12" ht="15" customHeight="1">
      <c r="A31" s="27"/>
      <c r="B31" s="9">
        <v>50</v>
      </c>
      <c r="C31" s="12" t="s">
        <v>107</v>
      </c>
      <c r="D31" s="13">
        <f t="shared" si="2"/>
        <v>28.450000000000003</v>
      </c>
      <c r="E31" s="13">
        <v>22.75</v>
      </c>
      <c r="F31" s="13">
        <f>CEILING(E31*0.95,0.05)</f>
        <v>21.650000000000002</v>
      </c>
      <c r="H31" s="20"/>
      <c r="K31" s="4"/>
      <c r="L31" s="4"/>
    </row>
    <row r="32" spans="1:12" ht="15" customHeight="1">
      <c r="A32" s="27"/>
      <c r="B32" s="9">
        <v>70</v>
      </c>
      <c r="C32" s="12" t="s">
        <v>108</v>
      </c>
      <c r="D32" s="13">
        <f t="shared" si="2"/>
        <v>28.450000000000003</v>
      </c>
      <c r="E32" s="13">
        <v>22.75</v>
      </c>
      <c r="F32" s="13">
        <f>CEILING(E32*0.95,0.05)</f>
        <v>21.650000000000002</v>
      </c>
      <c r="H32" s="20"/>
      <c r="I32" s="21"/>
      <c r="J32" s="4"/>
      <c r="K32" s="4"/>
      <c r="L32" s="4"/>
    </row>
    <row r="33" spans="1:12" ht="15" customHeight="1">
      <c r="A33" s="27"/>
      <c r="B33" s="9">
        <v>500</v>
      </c>
      <c r="C33" s="12" t="s">
        <v>149</v>
      </c>
      <c r="D33" s="13">
        <f t="shared" si="2"/>
        <v>23.75</v>
      </c>
      <c r="E33" s="13">
        <v>19</v>
      </c>
      <c r="F33" s="13">
        <f>CEILING(E33*0.95,0.05)</f>
        <v>18.05</v>
      </c>
      <c r="H33" s="20"/>
      <c r="K33" s="4"/>
      <c r="L33" s="4"/>
    </row>
    <row r="34" spans="1:12" ht="15" customHeight="1">
      <c r="A34" s="27"/>
      <c r="B34" s="9">
        <v>75</v>
      </c>
      <c r="C34" s="12" t="s">
        <v>113</v>
      </c>
      <c r="D34" s="13">
        <f t="shared" si="2"/>
        <v>27.5</v>
      </c>
      <c r="E34" s="13">
        <v>22</v>
      </c>
      <c r="F34" s="13">
        <f t="shared" ref="F34:F47" si="3">CEILING(E34*0.95,0.05)</f>
        <v>20.900000000000002</v>
      </c>
      <c r="H34" s="20"/>
      <c r="J34" s="21"/>
      <c r="K34" s="4"/>
      <c r="L34" s="4"/>
    </row>
    <row r="35" spans="1:12" ht="15" customHeight="1">
      <c r="A35" s="27"/>
      <c r="B35" s="9">
        <v>125</v>
      </c>
      <c r="C35" s="12" t="s">
        <v>165</v>
      </c>
      <c r="D35" s="13">
        <f t="shared" si="2"/>
        <v>26.900000000000002</v>
      </c>
      <c r="E35" s="13">
        <v>21.5</v>
      </c>
      <c r="F35" s="13">
        <f t="shared" si="3"/>
        <v>20.450000000000003</v>
      </c>
      <c r="H35" s="20"/>
      <c r="J35" s="21"/>
      <c r="K35" s="4"/>
      <c r="L35" s="4"/>
    </row>
    <row r="36" spans="1:12" ht="15" customHeight="1">
      <c r="A36" s="27"/>
      <c r="B36" s="9">
        <v>120</v>
      </c>
      <c r="C36" s="12" t="s">
        <v>22</v>
      </c>
      <c r="D36" s="13">
        <f t="shared" si="2"/>
        <v>21.900000000000002</v>
      </c>
      <c r="E36" s="13">
        <v>17.5</v>
      </c>
      <c r="F36" s="13">
        <f t="shared" si="3"/>
        <v>16.650000000000002</v>
      </c>
      <c r="H36" s="20"/>
      <c r="J36" s="21"/>
      <c r="K36" s="4"/>
      <c r="L36" s="4"/>
    </row>
    <row r="37" spans="1:12" ht="15" customHeight="1">
      <c r="A37" s="27"/>
      <c r="B37" s="9">
        <v>140</v>
      </c>
      <c r="C37" s="12" t="s">
        <v>30</v>
      </c>
      <c r="D37" s="13">
        <f t="shared" si="2"/>
        <v>21.900000000000002</v>
      </c>
      <c r="E37" s="13">
        <v>17.5</v>
      </c>
      <c r="F37" s="13">
        <f t="shared" si="3"/>
        <v>16.650000000000002</v>
      </c>
      <c r="H37" s="20"/>
      <c r="J37" s="4"/>
      <c r="K37" s="4"/>
      <c r="L37" s="4"/>
    </row>
    <row r="38" spans="1:12" ht="15" customHeight="1">
      <c r="A38" s="27"/>
      <c r="B38" s="9" t="s">
        <v>17</v>
      </c>
      <c r="C38" s="12" t="s">
        <v>150</v>
      </c>
      <c r="D38" s="13">
        <f t="shared" si="2"/>
        <v>27.85</v>
      </c>
      <c r="E38" s="13">
        <v>22.25</v>
      </c>
      <c r="F38" s="13">
        <f t="shared" si="3"/>
        <v>21.150000000000002</v>
      </c>
      <c r="H38" s="20"/>
    </row>
    <row r="39" spans="1:12" ht="15" customHeight="1">
      <c r="A39" s="27"/>
      <c r="B39" s="9" t="s">
        <v>17</v>
      </c>
      <c r="C39" s="12" t="s">
        <v>151</v>
      </c>
      <c r="D39" s="13">
        <f t="shared" si="2"/>
        <v>34.4</v>
      </c>
      <c r="E39" s="13">
        <v>27.5</v>
      </c>
      <c r="F39" s="13">
        <f t="shared" si="3"/>
        <v>26.150000000000002</v>
      </c>
      <c r="H39" s="20"/>
      <c r="J39" s="21"/>
      <c r="K39" s="4"/>
      <c r="L39" s="4"/>
    </row>
    <row r="40" spans="1:12" ht="15" customHeight="1">
      <c r="A40" s="27"/>
      <c r="B40" s="9"/>
      <c r="C40" s="18" t="s">
        <v>147</v>
      </c>
      <c r="D40" s="13"/>
      <c r="E40" s="13"/>
      <c r="F40" s="13"/>
      <c r="H40" s="20"/>
    </row>
    <row r="41" spans="1:12" ht="15" customHeight="1">
      <c r="A41" s="27"/>
      <c r="B41" s="9">
        <v>175</v>
      </c>
      <c r="C41" s="12" t="s">
        <v>65</v>
      </c>
      <c r="D41" s="13">
        <f t="shared" si="2"/>
        <v>28.150000000000002</v>
      </c>
      <c r="E41" s="13">
        <v>22.5</v>
      </c>
      <c r="F41" s="13">
        <f t="shared" si="3"/>
        <v>21.400000000000002</v>
      </c>
    </row>
    <row r="42" spans="1:12" ht="15" customHeight="1">
      <c r="A42" s="27"/>
      <c r="B42" s="9">
        <v>70</v>
      </c>
      <c r="C42" s="12" t="s">
        <v>66</v>
      </c>
      <c r="D42" s="13">
        <f t="shared" si="2"/>
        <v>25</v>
      </c>
      <c r="E42" s="13">
        <v>20</v>
      </c>
      <c r="F42" s="13">
        <f t="shared" si="3"/>
        <v>19</v>
      </c>
      <c r="H42" s="20"/>
    </row>
    <row r="43" spans="1:12" ht="15" customHeight="1">
      <c r="A43" s="27"/>
      <c r="B43" s="9">
        <v>25</v>
      </c>
      <c r="C43" s="12" t="s">
        <v>67</v>
      </c>
      <c r="D43" s="13">
        <f t="shared" si="2"/>
        <v>52.5</v>
      </c>
      <c r="E43" s="13">
        <v>42</v>
      </c>
      <c r="F43" s="13">
        <f t="shared" si="3"/>
        <v>39.900000000000006</v>
      </c>
      <c r="H43" s="20"/>
    </row>
    <row r="44" spans="1:12" ht="15" customHeight="1">
      <c r="A44" s="27"/>
      <c r="B44" s="9" t="s">
        <v>17</v>
      </c>
      <c r="C44" s="5" t="s">
        <v>59</v>
      </c>
      <c r="D44" s="13">
        <f t="shared" si="2"/>
        <v>33.75</v>
      </c>
      <c r="E44" s="13">
        <v>27</v>
      </c>
      <c r="F44" s="13">
        <f t="shared" si="3"/>
        <v>25.650000000000002</v>
      </c>
      <c r="H44" s="20"/>
    </row>
    <row r="45" spans="1:12" ht="15" customHeight="1">
      <c r="A45" s="27"/>
      <c r="B45" s="9">
        <v>150</v>
      </c>
      <c r="C45" s="5" t="s">
        <v>114</v>
      </c>
      <c r="D45" s="13">
        <f t="shared" si="2"/>
        <v>60</v>
      </c>
      <c r="E45" s="13">
        <v>48</v>
      </c>
      <c r="F45" s="13">
        <f t="shared" si="3"/>
        <v>45.6</v>
      </c>
      <c r="H45" s="20"/>
    </row>
    <row r="46" spans="1:12" ht="15" customHeight="1">
      <c r="A46" s="27"/>
      <c r="B46" s="9">
        <v>125</v>
      </c>
      <c r="C46" s="12" t="s">
        <v>57</v>
      </c>
      <c r="D46" s="13">
        <f t="shared" si="2"/>
        <v>29.400000000000002</v>
      </c>
      <c r="E46" s="13">
        <v>23.5</v>
      </c>
      <c r="F46" s="13">
        <f t="shared" si="3"/>
        <v>22.35</v>
      </c>
      <c r="H46" s="20"/>
    </row>
    <row r="47" spans="1:12" ht="15" customHeight="1">
      <c r="A47" s="27"/>
      <c r="B47" s="9">
        <v>25</v>
      </c>
      <c r="C47" s="12" t="s">
        <v>40</v>
      </c>
      <c r="D47" s="13">
        <f t="shared" si="2"/>
        <v>40</v>
      </c>
      <c r="E47" s="13">
        <v>32</v>
      </c>
      <c r="F47" s="13">
        <f t="shared" si="3"/>
        <v>30.400000000000002</v>
      </c>
      <c r="H47" s="20"/>
    </row>
    <row r="48" spans="1:12" ht="15" customHeight="1">
      <c r="A48" s="9"/>
      <c r="B48" s="9">
        <v>90</v>
      </c>
      <c r="C48" s="12" t="s">
        <v>68</v>
      </c>
      <c r="D48" s="13">
        <f t="shared" si="2"/>
        <v>25</v>
      </c>
      <c r="E48" s="13">
        <v>20</v>
      </c>
      <c r="F48" s="13">
        <f>CEILING(E48*0.95,0.05)</f>
        <v>19</v>
      </c>
      <c r="H48" s="20"/>
    </row>
    <row r="49" spans="1:20" s="22" customFormat="1" ht="28.5" customHeight="1">
      <c r="A49" s="16" t="s">
        <v>2</v>
      </c>
      <c r="B49" s="16" t="s">
        <v>1</v>
      </c>
      <c r="C49" s="17" t="s">
        <v>0</v>
      </c>
      <c r="D49" s="6" t="s">
        <v>43</v>
      </c>
      <c r="E49" s="6" t="s">
        <v>44</v>
      </c>
      <c r="F49" s="6" t="s">
        <v>45</v>
      </c>
      <c r="H49" s="23"/>
      <c r="J49" s="23"/>
      <c r="K49" s="23"/>
      <c r="L49" s="23"/>
    </row>
    <row r="50" spans="1:20" ht="15" customHeight="1">
      <c r="A50" s="27"/>
      <c r="B50" s="9">
        <v>60</v>
      </c>
      <c r="C50" s="12" t="s">
        <v>60</v>
      </c>
      <c r="D50" s="13">
        <f t="shared" si="2"/>
        <v>33.75</v>
      </c>
      <c r="E50" s="13">
        <v>27</v>
      </c>
      <c r="F50" s="13">
        <f>CEILING(E50*0.95,0.05)</f>
        <v>25.650000000000002</v>
      </c>
      <c r="H50" s="20"/>
    </row>
    <row r="51" spans="1:20" s="22" customFormat="1" ht="15" customHeight="1">
      <c r="A51" s="27"/>
      <c r="B51" s="9">
        <v>60</v>
      </c>
      <c r="C51" s="12" t="s">
        <v>103</v>
      </c>
      <c r="D51" s="13">
        <f t="shared" si="2"/>
        <v>46.900000000000006</v>
      </c>
      <c r="E51" s="13">
        <v>37.5</v>
      </c>
      <c r="F51" s="13">
        <f t="shared" ref="F51:F54" si="4">CEILING(E51*0.95,0.05)</f>
        <v>35.65</v>
      </c>
      <c r="H51" s="23"/>
      <c r="J51" s="23"/>
      <c r="K51" s="23"/>
      <c r="L51" s="23"/>
    </row>
    <row r="52" spans="1:20" ht="15" customHeight="1">
      <c r="A52" s="27"/>
      <c r="B52" s="9">
        <v>150</v>
      </c>
      <c r="C52" s="5" t="s">
        <v>115</v>
      </c>
      <c r="D52" s="13">
        <f t="shared" si="2"/>
        <v>32.5</v>
      </c>
      <c r="E52" s="13">
        <v>26</v>
      </c>
      <c r="F52" s="13">
        <f t="shared" si="4"/>
        <v>24.700000000000003</v>
      </c>
      <c r="H52" s="20"/>
    </row>
    <row r="53" spans="1:20" ht="15" customHeight="1">
      <c r="A53" s="27"/>
      <c r="B53" s="9">
        <v>75</v>
      </c>
      <c r="C53" s="5" t="s">
        <v>116</v>
      </c>
      <c r="D53" s="13">
        <f t="shared" si="2"/>
        <v>46.25</v>
      </c>
      <c r="E53" s="13">
        <v>37</v>
      </c>
      <c r="F53" s="13">
        <f t="shared" si="4"/>
        <v>35.15</v>
      </c>
      <c r="H53" s="20"/>
    </row>
    <row r="54" spans="1:20" ht="15" customHeight="1">
      <c r="A54" s="27"/>
      <c r="B54" s="9">
        <v>50</v>
      </c>
      <c r="C54" s="5" t="s">
        <v>117</v>
      </c>
      <c r="D54" s="13">
        <f t="shared" si="2"/>
        <v>32.5</v>
      </c>
      <c r="E54" s="13">
        <v>26</v>
      </c>
      <c r="F54" s="13">
        <f t="shared" si="4"/>
        <v>24.700000000000003</v>
      </c>
      <c r="H54" s="20"/>
    </row>
    <row r="55" spans="1:20" ht="15" customHeight="1">
      <c r="A55" s="27"/>
      <c r="B55" s="9">
        <v>125</v>
      </c>
      <c r="C55" s="5" t="s">
        <v>118</v>
      </c>
      <c r="D55" s="13">
        <f t="shared" si="2"/>
        <v>32.5</v>
      </c>
      <c r="E55" s="13">
        <v>26</v>
      </c>
      <c r="F55" s="13">
        <f>CEILING(E55*0.95,0.05)</f>
        <v>24.700000000000003</v>
      </c>
      <c r="H55" s="20"/>
    </row>
    <row r="56" spans="1:20" ht="15" customHeight="1">
      <c r="A56" s="27"/>
      <c r="B56" s="9">
        <v>75</v>
      </c>
      <c r="C56" s="12" t="s">
        <v>119</v>
      </c>
      <c r="D56" s="13">
        <f t="shared" si="2"/>
        <v>26.25</v>
      </c>
      <c r="E56" s="13">
        <v>21</v>
      </c>
      <c r="F56" s="13">
        <f t="shared" ref="F56:F57" si="5">CEILING(E56*0.95,0.05)</f>
        <v>19.950000000000003</v>
      </c>
      <c r="H56" s="20"/>
    </row>
    <row r="57" spans="1:20" ht="15" customHeight="1">
      <c r="A57" s="27"/>
      <c r="B57" s="9">
        <v>75</v>
      </c>
      <c r="C57" s="12" t="s">
        <v>69</v>
      </c>
      <c r="D57" s="13">
        <f t="shared" si="2"/>
        <v>26.25</v>
      </c>
      <c r="E57" s="13">
        <v>21</v>
      </c>
      <c r="F57" s="13">
        <f t="shared" si="5"/>
        <v>19.950000000000003</v>
      </c>
      <c r="H57" s="20"/>
    </row>
    <row r="58" spans="1:20" ht="15" customHeight="1">
      <c r="A58" s="27"/>
      <c r="B58" s="9"/>
      <c r="C58" s="18" t="s">
        <v>56</v>
      </c>
      <c r="D58" s="13"/>
      <c r="E58" s="13"/>
      <c r="F58" s="13"/>
      <c r="H58" s="20"/>
    </row>
    <row r="59" spans="1:20" ht="15" customHeight="1">
      <c r="A59" s="27"/>
      <c r="B59" s="9">
        <v>250</v>
      </c>
      <c r="C59" s="12" t="s">
        <v>41</v>
      </c>
      <c r="D59" s="13">
        <f t="shared" si="2"/>
        <v>111.25</v>
      </c>
      <c r="E59" s="13">
        <v>89</v>
      </c>
      <c r="F59" s="13">
        <f>CEILING(E59*0.95,0.05)</f>
        <v>84.550000000000011</v>
      </c>
    </row>
    <row r="60" spans="1:20" ht="15" customHeight="1">
      <c r="A60" s="27"/>
      <c r="B60" s="9">
        <v>350</v>
      </c>
      <c r="C60" s="12" t="s">
        <v>23</v>
      </c>
      <c r="D60" s="13">
        <f t="shared" si="2"/>
        <v>132.5</v>
      </c>
      <c r="E60" s="13">
        <v>106</v>
      </c>
      <c r="F60" s="13">
        <f t="shared" ref="F60:F63" si="6">CEILING(E60*0.95,0.05)</f>
        <v>100.7</v>
      </c>
      <c r="H60" s="20"/>
      <c r="I60" s="21"/>
    </row>
    <row r="61" spans="1:20" ht="15" customHeight="1">
      <c r="A61" s="27"/>
      <c r="B61" s="9">
        <v>150</v>
      </c>
      <c r="C61" s="12" t="s">
        <v>120</v>
      </c>
      <c r="D61" s="13">
        <f t="shared" si="2"/>
        <v>175</v>
      </c>
      <c r="E61" s="13">
        <v>140</v>
      </c>
      <c r="F61" s="13">
        <f t="shared" si="6"/>
        <v>133</v>
      </c>
      <c r="H61" s="20"/>
    </row>
    <row r="62" spans="1:20" ht="15" customHeight="1">
      <c r="A62" s="27"/>
      <c r="B62" s="9">
        <v>65</v>
      </c>
      <c r="C62" s="12" t="s">
        <v>70</v>
      </c>
      <c r="D62" s="13">
        <f t="shared" si="2"/>
        <v>81.25</v>
      </c>
      <c r="E62" s="13">
        <v>65</v>
      </c>
      <c r="F62" s="13">
        <f t="shared" si="6"/>
        <v>61.75</v>
      </c>
      <c r="H62" s="20"/>
      <c r="M62" s="15"/>
    </row>
    <row r="63" spans="1:20" ht="15" customHeight="1">
      <c r="A63" s="27"/>
      <c r="B63" s="9">
        <v>75</v>
      </c>
      <c r="C63" s="12" t="s">
        <v>71</v>
      </c>
      <c r="D63" s="13">
        <f t="shared" si="2"/>
        <v>111.25</v>
      </c>
      <c r="E63" s="13">
        <v>89</v>
      </c>
      <c r="F63" s="13">
        <f t="shared" si="6"/>
        <v>84.550000000000011</v>
      </c>
      <c r="H63" s="20"/>
      <c r="I63" s="21"/>
      <c r="K63" s="4"/>
      <c r="R63" s="4"/>
      <c r="S63" s="4"/>
      <c r="T63" s="4"/>
    </row>
    <row r="64" spans="1:20" ht="15" customHeight="1">
      <c r="A64" s="27"/>
      <c r="B64" s="9">
        <v>40</v>
      </c>
      <c r="C64" s="12" t="s">
        <v>72</v>
      </c>
      <c r="D64" s="13">
        <f t="shared" si="2"/>
        <v>132.5</v>
      </c>
      <c r="E64" s="13">
        <v>106</v>
      </c>
      <c r="F64" s="13">
        <f>CEILING(E64*0.95,0.05)</f>
        <v>100.7</v>
      </c>
      <c r="H64" s="20"/>
    </row>
    <row r="65" spans="1:20" ht="15" customHeight="1">
      <c r="A65" s="27"/>
      <c r="B65" s="9">
        <v>400</v>
      </c>
      <c r="C65" s="12" t="s">
        <v>153</v>
      </c>
      <c r="D65" s="13">
        <f>CEILING(E65*1.25,0.05)</f>
        <v>81.25</v>
      </c>
      <c r="E65" s="13">
        <v>65</v>
      </c>
      <c r="F65" s="13">
        <f>CEILING(E65*0.95,0.05)</f>
        <v>61.75</v>
      </c>
      <c r="H65" s="20"/>
    </row>
    <row r="66" spans="1:20" ht="15" customHeight="1">
      <c r="A66" s="27"/>
      <c r="B66" s="9">
        <v>350</v>
      </c>
      <c r="C66" s="12" t="s">
        <v>97</v>
      </c>
      <c r="D66" s="13">
        <f t="shared" si="2"/>
        <v>111.25</v>
      </c>
      <c r="E66" s="13">
        <v>89</v>
      </c>
      <c r="F66" s="13">
        <f t="shared" ref="F66" si="7">CEILING(E66*0.95,0.05)</f>
        <v>84.550000000000011</v>
      </c>
      <c r="H66" s="20"/>
    </row>
    <row r="67" spans="1:20" ht="15" customHeight="1">
      <c r="A67" s="27"/>
      <c r="B67" s="9">
        <v>210</v>
      </c>
      <c r="C67" s="12" t="s">
        <v>31</v>
      </c>
      <c r="D67" s="13">
        <f t="shared" si="2"/>
        <v>132.5</v>
      </c>
      <c r="E67" s="13">
        <v>106</v>
      </c>
      <c r="F67" s="13">
        <f>CEILING(E67*0.95,0.05)</f>
        <v>100.7</v>
      </c>
    </row>
    <row r="68" spans="1:20" ht="15" customHeight="1">
      <c r="A68" s="27"/>
      <c r="B68" s="9">
        <v>65</v>
      </c>
      <c r="C68" s="12" t="s">
        <v>154</v>
      </c>
      <c r="D68" s="13">
        <f t="shared" si="2"/>
        <v>111.25</v>
      </c>
      <c r="E68" s="13">
        <v>89</v>
      </c>
      <c r="F68" s="13">
        <f t="shared" ref="F68" si="8">CEILING(E68*0.95,0.05)</f>
        <v>84.550000000000011</v>
      </c>
      <c r="H68" s="20"/>
      <c r="R68" s="4"/>
      <c r="S68" s="7"/>
      <c r="T68" s="4"/>
    </row>
    <row r="69" spans="1:20" ht="15" customHeight="1">
      <c r="A69" s="27"/>
      <c r="B69" s="9">
        <v>250</v>
      </c>
      <c r="C69" s="12" t="s">
        <v>73</v>
      </c>
      <c r="D69" s="13">
        <f t="shared" si="2"/>
        <v>38.15</v>
      </c>
      <c r="E69" s="13">
        <v>30.5</v>
      </c>
      <c r="F69" s="13">
        <f>CEILING(E69*0.95,0.05)</f>
        <v>29</v>
      </c>
      <c r="H69" s="20"/>
      <c r="R69" s="4"/>
      <c r="S69" s="7"/>
      <c r="T69" s="4"/>
    </row>
    <row r="70" spans="1:20" ht="15" customHeight="1">
      <c r="A70" s="27"/>
      <c r="B70" s="9">
        <v>100</v>
      </c>
      <c r="C70" s="12" t="s">
        <v>141</v>
      </c>
      <c r="D70" s="13">
        <f t="shared" si="2"/>
        <v>56.25</v>
      </c>
      <c r="E70" s="13">
        <v>45</v>
      </c>
      <c r="F70" s="13">
        <f>CEILING(E70*0.95,0.05)</f>
        <v>42.75</v>
      </c>
      <c r="H70" s="20"/>
    </row>
    <row r="71" spans="1:20" ht="15" customHeight="1">
      <c r="A71" s="27"/>
      <c r="B71" s="9">
        <v>50</v>
      </c>
      <c r="C71" s="12" t="s">
        <v>155</v>
      </c>
      <c r="D71" s="13">
        <f t="shared" si="2"/>
        <v>21.900000000000002</v>
      </c>
      <c r="E71" s="13">
        <v>17.5</v>
      </c>
      <c r="F71" s="13">
        <f t="shared" ref="F71:F72" si="9">CEILING(E71*0.95,0.05)</f>
        <v>16.650000000000002</v>
      </c>
      <c r="H71" s="20"/>
    </row>
    <row r="72" spans="1:20" ht="15" customHeight="1">
      <c r="A72" s="27"/>
      <c r="B72" s="9">
        <v>60</v>
      </c>
      <c r="C72" s="12" t="s">
        <v>156</v>
      </c>
      <c r="D72" s="13">
        <f t="shared" si="2"/>
        <v>24.400000000000002</v>
      </c>
      <c r="E72" s="13">
        <v>19.5</v>
      </c>
      <c r="F72" s="13">
        <f>CEILING(E72*0.95,0.05)</f>
        <v>18.55</v>
      </c>
      <c r="H72" s="20"/>
    </row>
    <row r="73" spans="1:20" ht="15" customHeight="1">
      <c r="A73" s="27"/>
      <c r="B73" s="9">
        <v>45</v>
      </c>
      <c r="C73" s="12" t="s">
        <v>157</v>
      </c>
      <c r="D73" s="13">
        <f t="shared" si="2"/>
        <v>41.25</v>
      </c>
      <c r="E73" s="13">
        <v>33</v>
      </c>
      <c r="F73" s="13">
        <f t="shared" ref="F73:F75" si="10">CEILING(E73*0.95,0.05)</f>
        <v>31.35</v>
      </c>
      <c r="H73" s="20"/>
    </row>
    <row r="74" spans="1:20" ht="15" customHeight="1">
      <c r="A74" s="27"/>
      <c r="B74" s="9">
        <v>55</v>
      </c>
      <c r="C74" s="12" t="s">
        <v>51</v>
      </c>
      <c r="D74" s="13">
        <f t="shared" si="2"/>
        <v>78.75</v>
      </c>
      <c r="E74" s="13">
        <v>63</v>
      </c>
      <c r="F74" s="13">
        <f t="shared" si="10"/>
        <v>59.85</v>
      </c>
      <c r="H74" s="20"/>
    </row>
    <row r="75" spans="1:20" ht="15" customHeight="1">
      <c r="A75" s="27"/>
      <c r="B75" s="9">
        <v>75</v>
      </c>
      <c r="C75" s="12" t="s">
        <v>52</v>
      </c>
      <c r="D75" s="13">
        <f t="shared" si="2"/>
        <v>108.75</v>
      </c>
      <c r="E75" s="13">
        <v>87</v>
      </c>
      <c r="F75" s="13">
        <f t="shared" si="10"/>
        <v>82.65</v>
      </c>
      <c r="H75" s="20"/>
    </row>
    <row r="76" spans="1:20" ht="15" customHeight="1">
      <c r="A76" s="27"/>
      <c r="B76" s="9">
        <v>30</v>
      </c>
      <c r="C76" s="12" t="s">
        <v>74</v>
      </c>
      <c r="D76" s="13">
        <f t="shared" si="2"/>
        <v>128.75</v>
      </c>
      <c r="E76" s="13">
        <v>103</v>
      </c>
      <c r="F76" s="13">
        <f>CEILING(E76*0.95,0.05)</f>
        <v>97.850000000000009</v>
      </c>
      <c r="H76" s="20"/>
      <c r="Q76" s="14"/>
    </row>
    <row r="77" spans="1:20" ht="15" customHeight="1">
      <c r="A77" s="27"/>
      <c r="B77" s="9">
        <v>25</v>
      </c>
      <c r="C77" s="12" t="s">
        <v>146</v>
      </c>
      <c r="D77" s="13">
        <f t="shared" si="2"/>
        <v>146.25</v>
      </c>
      <c r="E77" s="13">
        <v>117</v>
      </c>
      <c r="F77" s="13">
        <f>CEILING(E77*0.95,0.05)</f>
        <v>111.15</v>
      </c>
      <c r="H77" s="20"/>
      <c r="Q77" s="14"/>
    </row>
    <row r="78" spans="1:20" ht="15" customHeight="1">
      <c r="A78" s="27"/>
      <c r="B78" s="9">
        <v>20</v>
      </c>
      <c r="C78" s="12" t="s">
        <v>75</v>
      </c>
      <c r="D78" s="13">
        <f t="shared" si="2"/>
        <v>32.200000000000003</v>
      </c>
      <c r="E78" s="13">
        <v>25.75</v>
      </c>
      <c r="F78" s="13">
        <f>CEILING(E78*0.95,0.05)</f>
        <v>24.5</v>
      </c>
      <c r="H78" s="20"/>
    </row>
    <row r="79" spans="1:20" ht="15" customHeight="1">
      <c r="A79" s="27"/>
      <c r="B79" s="10">
        <v>175</v>
      </c>
      <c r="C79" s="12" t="s">
        <v>18</v>
      </c>
      <c r="D79" s="13">
        <f t="shared" si="2"/>
        <v>28.150000000000002</v>
      </c>
      <c r="E79" s="13">
        <v>22.5</v>
      </c>
      <c r="F79" s="13">
        <f>CEILING(E79*0.95,0.05)</f>
        <v>21.400000000000002</v>
      </c>
      <c r="H79" s="20"/>
    </row>
    <row r="80" spans="1:20" ht="15" customHeight="1">
      <c r="A80" s="27"/>
      <c r="B80" s="10">
        <v>50</v>
      </c>
      <c r="C80" s="12" t="s">
        <v>76</v>
      </c>
      <c r="D80" s="13">
        <f t="shared" si="2"/>
        <v>35</v>
      </c>
      <c r="E80" s="13">
        <v>28</v>
      </c>
      <c r="F80" s="13">
        <f t="shared" ref="F80:F141" si="11">CEILING(E80*0.95,0.05)</f>
        <v>26.6</v>
      </c>
      <c r="H80" s="20"/>
    </row>
    <row r="81" spans="1:13" ht="15" customHeight="1">
      <c r="A81" s="27"/>
      <c r="B81" s="10">
        <v>60</v>
      </c>
      <c r="C81" s="12" t="s">
        <v>77</v>
      </c>
      <c r="D81" s="13">
        <f t="shared" ref="D81:D148" si="12">CEILING(E81*1.25,0.05)</f>
        <v>41.25</v>
      </c>
      <c r="E81" s="13">
        <v>33</v>
      </c>
      <c r="F81" s="13">
        <f t="shared" si="11"/>
        <v>31.35</v>
      </c>
      <c r="H81" s="20"/>
    </row>
    <row r="82" spans="1:13" ht="15" customHeight="1">
      <c r="A82" s="27"/>
      <c r="B82" s="10">
        <v>75</v>
      </c>
      <c r="C82" s="12" t="s">
        <v>158</v>
      </c>
      <c r="D82" s="13">
        <f t="shared" si="12"/>
        <v>51.25</v>
      </c>
      <c r="E82" s="13">
        <v>41</v>
      </c>
      <c r="F82" s="13">
        <f t="shared" si="11"/>
        <v>38.950000000000003</v>
      </c>
      <c r="H82" s="20"/>
    </row>
    <row r="83" spans="1:13" ht="15" customHeight="1">
      <c r="A83" s="27"/>
      <c r="B83" s="10">
        <v>20</v>
      </c>
      <c r="C83" s="12" t="s">
        <v>121</v>
      </c>
      <c r="D83" s="13">
        <f t="shared" si="12"/>
        <v>70</v>
      </c>
      <c r="E83" s="13">
        <v>56</v>
      </c>
      <c r="F83" s="13">
        <f t="shared" si="11"/>
        <v>53.2</v>
      </c>
      <c r="H83" s="20"/>
    </row>
    <row r="84" spans="1:13" ht="15" customHeight="1">
      <c r="A84" s="27"/>
      <c r="B84" s="10">
        <v>20</v>
      </c>
      <c r="C84" s="12" t="s">
        <v>78</v>
      </c>
      <c r="D84" s="13">
        <f t="shared" si="12"/>
        <v>83.75</v>
      </c>
      <c r="E84" s="13">
        <v>67</v>
      </c>
      <c r="F84" s="13">
        <f t="shared" si="11"/>
        <v>63.650000000000006</v>
      </c>
      <c r="H84" s="20"/>
    </row>
    <row r="85" spans="1:13" ht="15" customHeight="1">
      <c r="A85" s="27"/>
      <c r="B85" s="10" t="s">
        <v>17</v>
      </c>
      <c r="C85" s="12" t="s">
        <v>159</v>
      </c>
      <c r="D85" s="13">
        <f t="shared" si="12"/>
        <v>32.85</v>
      </c>
      <c r="E85" s="13">
        <v>26.25</v>
      </c>
      <c r="F85" s="13">
        <f t="shared" si="11"/>
        <v>24.950000000000003</v>
      </c>
      <c r="H85" s="20"/>
    </row>
    <row r="86" spans="1:13" ht="15" customHeight="1">
      <c r="A86" s="27"/>
      <c r="B86" s="10">
        <v>350</v>
      </c>
      <c r="C86" s="12" t="s">
        <v>160</v>
      </c>
      <c r="D86" s="13">
        <f t="shared" si="12"/>
        <v>44.400000000000006</v>
      </c>
      <c r="E86" s="13">
        <v>35.5</v>
      </c>
      <c r="F86" s="13">
        <f t="shared" si="11"/>
        <v>33.75</v>
      </c>
      <c r="H86" s="20"/>
    </row>
    <row r="87" spans="1:13" ht="15" customHeight="1">
      <c r="A87" s="27"/>
      <c r="B87" s="10">
        <v>80</v>
      </c>
      <c r="C87" s="12" t="s">
        <v>122</v>
      </c>
      <c r="D87" s="13">
        <f t="shared" si="12"/>
        <v>181.25</v>
      </c>
      <c r="E87" s="13">
        <v>145</v>
      </c>
      <c r="F87" s="13">
        <f t="shared" si="11"/>
        <v>137.75</v>
      </c>
      <c r="H87" s="20"/>
    </row>
    <row r="88" spans="1:13" ht="15" customHeight="1">
      <c r="A88" s="27"/>
      <c r="B88" s="10"/>
      <c r="C88" s="18" t="s">
        <v>152</v>
      </c>
      <c r="D88" s="13"/>
      <c r="E88" s="13"/>
      <c r="F88" s="13"/>
      <c r="H88" s="20"/>
    </row>
    <row r="89" spans="1:13" ht="15" customHeight="1">
      <c r="A89" s="27"/>
      <c r="B89" s="10">
        <v>25</v>
      </c>
      <c r="C89" s="12" t="s">
        <v>123</v>
      </c>
      <c r="D89" s="13">
        <f t="shared" si="12"/>
        <v>53.75</v>
      </c>
      <c r="E89" s="13">
        <v>43</v>
      </c>
      <c r="F89" s="13">
        <f t="shared" si="11"/>
        <v>40.85</v>
      </c>
      <c r="H89" s="20"/>
    </row>
    <row r="90" spans="1:13" ht="15" customHeight="1">
      <c r="A90" s="27"/>
      <c r="B90" s="26">
        <v>65</v>
      </c>
      <c r="C90" s="12" t="s">
        <v>34</v>
      </c>
      <c r="D90" s="13">
        <f t="shared" si="12"/>
        <v>66.25</v>
      </c>
      <c r="E90" s="13">
        <v>53</v>
      </c>
      <c r="F90" s="13">
        <f t="shared" si="11"/>
        <v>50.35</v>
      </c>
      <c r="H90" s="20"/>
    </row>
    <row r="91" spans="1:13" s="22" customFormat="1" ht="15" customHeight="1">
      <c r="A91" s="27"/>
      <c r="B91" s="26">
        <v>70</v>
      </c>
      <c r="C91" s="12" t="s">
        <v>79</v>
      </c>
      <c r="D91" s="13">
        <f t="shared" si="12"/>
        <v>90</v>
      </c>
      <c r="E91" s="13">
        <v>72</v>
      </c>
      <c r="F91" s="13">
        <f t="shared" si="11"/>
        <v>68.400000000000006</v>
      </c>
      <c r="H91" s="23"/>
      <c r="J91" s="23"/>
      <c r="K91" s="23"/>
      <c r="L91" s="23"/>
    </row>
    <row r="92" spans="1:13" ht="15" customHeight="1">
      <c r="A92" s="27"/>
      <c r="B92" s="26">
        <v>180</v>
      </c>
      <c r="C92" s="12" t="s">
        <v>46</v>
      </c>
      <c r="D92" s="13">
        <f t="shared" si="12"/>
        <v>20.650000000000002</v>
      </c>
      <c r="E92" s="13">
        <v>16.5</v>
      </c>
      <c r="F92" s="13">
        <f>CEILING(E92*0.95,0.05)</f>
        <v>15.700000000000001</v>
      </c>
      <c r="H92" s="20"/>
      <c r="M92" s="15"/>
    </row>
    <row r="93" spans="1:13" ht="15" customHeight="1">
      <c r="A93" s="27"/>
      <c r="B93" s="26">
        <v>150</v>
      </c>
      <c r="C93" s="12" t="s">
        <v>24</v>
      </c>
      <c r="D93" s="13">
        <f t="shared" si="12"/>
        <v>20.650000000000002</v>
      </c>
      <c r="E93" s="13">
        <v>16.5</v>
      </c>
      <c r="F93" s="13">
        <f t="shared" si="11"/>
        <v>15.700000000000001</v>
      </c>
    </row>
    <row r="94" spans="1:13" ht="15" customHeight="1">
      <c r="A94" s="27"/>
      <c r="B94" s="26">
        <v>75</v>
      </c>
      <c r="C94" s="12" t="s">
        <v>161</v>
      </c>
      <c r="D94" s="13">
        <f t="shared" si="12"/>
        <v>22.200000000000003</v>
      </c>
      <c r="E94" s="13">
        <v>17.75</v>
      </c>
      <c r="F94" s="13">
        <f t="shared" si="11"/>
        <v>16.900000000000002</v>
      </c>
      <c r="H94" s="20"/>
    </row>
    <row r="95" spans="1:13" ht="15" customHeight="1">
      <c r="A95" s="27"/>
      <c r="B95" s="26">
        <v>400</v>
      </c>
      <c r="C95" s="12" t="s">
        <v>80</v>
      </c>
      <c r="D95" s="13">
        <f t="shared" si="12"/>
        <v>43.75</v>
      </c>
      <c r="E95" s="13">
        <v>35</v>
      </c>
      <c r="F95" s="13">
        <f t="shared" si="11"/>
        <v>33.25</v>
      </c>
      <c r="H95" s="20"/>
    </row>
    <row r="96" spans="1:13" ht="15" customHeight="1">
      <c r="A96" s="27"/>
      <c r="B96" s="26">
        <v>600</v>
      </c>
      <c r="C96" s="12" t="s">
        <v>81</v>
      </c>
      <c r="D96" s="13">
        <f t="shared" si="12"/>
        <v>57.2</v>
      </c>
      <c r="E96" s="13">
        <v>45.75</v>
      </c>
      <c r="F96" s="13">
        <f t="shared" si="11"/>
        <v>43.5</v>
      </c>
      <c r="H96" s="20"/>
    </row>
    <row r="97" spans="1:12" ht="15" customHeight="1">
      <c r="A97" s="27"/>
      <c r="B97" s="26">
        <v>200</v>
      </c>
      <c r="C97" s="12" t="s">
        <v>124</v>
      </c>
      <c r="D97" s="13">
        <f t="shared" si="12"/>
        <v>67.5</v>
      </c>
      <c r="E97" s="13">
        <v>54</v>
      </c>
      <c r="F97" s="13">
        <f t="shared" si="11"/>
        <v>51.300000000000004</v>
      </c>
      <c r="H97" s="20"/>
    </row>
    <row r="98" spans="1:12" ht="15" customHeight="1">
      <c r="A98" s="27"/>
      <c r="B98" s="26"/>
      <c r="C98" s="18" t="s">
        <v>37</v>
      </c>
      <c r="D98" s="13"/>
      <c r="E98" s="13"/>
      <c r="F98" s="13"/>
      <c r="H98" s="20"/>
      <c r="K98" s="21"/>
    </row>
    <row r="99" spans="1:12" ht="15" customHeight="1">
      <c r="A99" s="27"/>
      <c r="B99" s="26">
        <v>125</v>
      </c>
      <c r="C99" s="12" t="s">
        <v>82</v>
      </c>
      <c r="D99" s="13">
        <f t="shared" si="12"/>
        <v>30.650000000000002</v>
      </c>
      <c r="E99" s="13">
        <v>24.5</v>
      </c>
      <c r="F99" s="13">
        <f t="shared" si="11"/>
        <v>23.3</v>
      </c>
      <c r="H99" s="20"/>
    </row>
    <row r="100" spans="1:12" ht="15" customHeight="1">
      <c r="A100" s="27"/>
      <c r="B100" s="26" t="s">
        <v>17</v>
      </c>
      <c r="C100" s="12" t="s">
        <v>53</v>
      </c>
      <c r="D100" s="13">
        <f t="shared" si="12"/>
        <v>36.9</v>
      </c>
      <c r="E100" s="13">
        <v>29.5</v>
      </c>
      <c r="F100" s="13">
        <f t="shared" si="11"/>
        <v>28.05</v>
      </c>
    </row>
    <row r="101" spans="1:12" ht="15" customHeight="1">
      <c r="A101" s="27"/>
      <c r="B101" s="10" t="s">
        <v>17</v>
      </c>
      <c r="C101" s="12" t="s">
        <v>83</v>
      </c>
      <c r="D101" s="13">
        <f t="shared" si="12"/>
        <v>45.35</v>
      </c>
      <c r="E101" s="13">
        <v>36.25</v>
      </c>
      <c r="F101" s="13">
        <f t="shared" si="11"/>
        <v>34.450000000000003</v>
      </c>
    </row>
    <row r="102" spans="1:12" ht="15" customHeight="1">
      <c r="A102" s="27"/>
      <c r="B102" s="10">
        <v>400</v>
      </c>
      <c r="C102" s="12" t="s">
        <v>84</v>
      </c>
      <c r="D102" s="13">
        <f t="shared" si="12"/>
        <v>59.400000000000006</v>
      </c>
      <c r="E102" s="13">
        <v>47.5</v>
      </c>
      <c r="F102" s="13">
        <f t="shared" si="11"/>
        <v>45.150000000000006</v>
      </c>
    </row>
    <row r="103" spans="1:12" ht="15" customHeight="1">
      <c r="A103" s="27"/>
      <c r="B103" s="10">
        <v>400</v>
      </c>
      <c r="C103" s="12" t="s">
        <v>125</v>
      </c>
      <c r="D103" s="13">
        <f t="shared" si="12"/>
        <v>39.700000000000003</v>
      </c>
      <c r="E103" s="13">
        <v>31.75</v>
      </c>
      <c r="F103" s="13">
        <f t="shared" si="11"/>
        <v>30.200000000000003</v>
      </c>
    </row>
    <row r="104" spans="1:12" ht="15" customHeight="1">
      <c r="A104" s="27"/>
      <c r="B104" s="10">
        <v>500</v>
      </c>
      <c r="C104" s="12" t="s">
        <v>47</v>
      </c>
      <c r="D104" s="13">
        <f t="shared" si="12"/>
        <v>49.400000000000006</v>
      </c>
      <c r="E104" s="13">
        <v>39.5</v>
      </c>
      <c r="F104" s="13">
        <f t="shared" si="11"/>
        <v>37.550000000000004</v>
      </c>
    </row>
    <row r="105" spans="1:12" ht="15" customHeight="1">
      <c r="A105" s="27"/>
      <c r="B105" s="10">
        <v>150</v>
      </c>
      <c r="C105" s="12" t="s">
        <v>126</v>
      </c>
      <c r="D105" s="13">
        <f t="shared" si="12"/>
        <v>66.25</v>
      </c>
      <c r="E105" s="13">
        <v>53</v>
      </c>
      <c r="F105" s="13">
        <f t="shared" si="11"/>
        <v>50.35</v>
      </c>
    </row>
    <row r="106" spans="1:12" ht="15" customHeight="1">
      <c r="A106" s="9"/>
      <c r="B106" s="10">
        <v>200</v>
      </c>
      <c r="C106" s="12" t="s">
        <v>127</v>
      </c>
      <c r="D106" s="13">
        <f t="shared" si="12"/>
        <v>33.15</v>
      </c>
      <c r="E106" s="13">
        <v>26.5</v>
      </c>
      <c r="F106" s="13">
        <f t="shared" si="11"/>
        <v>25.200000000000003</v>
      </c>
    </row>
    <row r="107" spans="1:12" ht="15" customHeight="1">
      <c r="A107" s="27"/>
      <c r="B107" s="10" t="s">
        <v>17</v>
      </c>
      <c r="C107" s="12" t="s">
        <v>7</v>
      </c>
      <c r="D107" s="13">
        <f t="shared" si="12"/>
        <v>39.700000000000003</v>
      </c>
      <c r="E107" s="13">
        <v>31.75</v>
      </c>
      <c r="F107" s="13">
        <f t="shared" si="11"/>
        <v>30.200000000000003</v>
      </c>
    </row>
    <row r="108" spans="1:12" ht="15" customHeight="1">
      <c r="A108" s="27"/>
      <c r="B108" s="10" t="s">
        <v>17</v>
      </c>
      <c r="C108" s="12" t="s">
        <v>8</v>
      </c>
      <c r="D108" s="13">
        <f t="shared" si="12"/>
        <v>49.400000000000006</v>
      </c>
      <c r="E108" s="13">
        <v>39.5</v>
      </c>
      <c r="F108" s="13">
        <f t="shared" si="11"/>
        <v>37.550000000000004</v>
      </c>
    </row>
    <row r="109" spans="1:12" ht="15" customHeight="1">
      <c r="A109" s="27"/>
      <c r="B109" s="10">
        <v>250</v>
      </c>
      <c r="C109" s="12" t="s">
        <v>142</v>
      </c>
      <c r="D109" s="13">
        <f t="shared" si="12"/>
        <v>66.25</v>
      </c>
      <c r="E109" s="13">
        <v>53</v>
      </c>
      <c r="F109" s="13">
        <f t="shared" si="11"/>
        <v>50.35</v>
      </c>
    </row>
    <row r="110" spans="1:12" ht="15" customHeight="1">
      <c r="A110" s="27"/>
      <c r="B110" s="10">
        <v>300</v>
      </c>
      <c r="C110" s="12" t="s">
        <v>54</v>
      </c>
      <c r="D110" s="13">
        <f t="shared" si="12"/>
        <v>47.85</v>
      </c>
      <c r="E110" s="13">
        <v>38.25</v>
      </c>
      <c r="F110" s="13">
        <f t="shared" si="11"/>
        <v>36.35</v>
      </c>
    </row>
    <row r="111" spans="1:12" s="22" customFormat="1" ht="28.5" customHeight="1">
      <c r="A111" s="16" t="s">
        <v>2</v>
      </c>
      <c r="B111" s="16" t="s">
        <v>1</v>
      </c>
      <c r="C111" s="17" t="s">
        <v>0</v>
      </c>
      <c r="D111" s="6" t="s">
        <v>43</v>
      </c>
      <c r="E111" s="6" t="s">
        <v>44</v>
      </c>
      <c r="F111" s="6" t="s">
        <v>45</v>
      </c>
      <c r="H111" s="23"/>
      <c r="J111" s="23"/>
      <c r="K111" s="23"/>
      <c r="L111" s="23"/>
    </row>
    <row r="112" spans="1:12" ht="15" customHeight="1">
      <c r="A112" s="27"/>
      <c r="B112" s="10">
        <v>250</v>
      </c>
      <c r="C112" s="12" t="s">
        <v>128</v>
      </c>
      <c r="D112" s="13">
        <f t="shared" si="12"/>
        <v>63.75</v>
      </c>
      <c r="E112" s="13">
        <v>51</v>
      </c>
      <c r="F112" s="13">
        <f t="shared" si="11"/>
        <v>48.45</v>
      </c>
    </row>
    <row r="113" spans="1:6" ht="15" customHeight="1">
      <c r="A113" s="27"/>
      <c r="B113" s="10">
        <v>50</v>
      </c>
      <c r="C113" s="12" t="s">
        <v>29</v>
      </c>
      <c r="D113" s="13">
        <f t="shared" si="12"/>
        <v>63.75</v>
      </c>
      <c r="E113" s="13">
        <v>51</v>
      </c>
      <c r="F113" s="13">
        <f t="shared" si="11"/>
        <v>48.45</v>
      </c>
    </row>
    <row r="114" spans="1:6" ht="15" customHeight="1">
      <c r="A114" s="27"/>
      <c r="B114" s="10">
        <v>200</v>
      </c>
      <c r="C114" s="12" t="s">
        <v>55</v>
      </c>
      <c r="D114" s="13">
        <f t="shared" si="12"/>
        <v>82.5</v>
      </c>
      <c r="E114" s="13">
        <v>66</v>
      </c>
      <c r="F114" s="13">
        <f t="shared" si="11"/>
        <v>62.7</v>
      </c>
    </row>
    <row r="115" spans="1:6" ht="15" customHeight="1">
      <c r="A115" s="27"/>
      <c r="B115" s="10" t="s">
        <v>17</v>
      </c>
      <c r="C115" s="12" t="s">
        <v>32</v>
      </c>
      <c r="D115" s="13">
        <f t="shared" si="12"/>
        <v>38.15</v>
      </c>
      <c r="E115" s="13">
        <v>30.5</v>
      </c>
      <c r="F115" s="13">
        <f t="shared" si="11"/>
        <v>29</v>
      </c>
    </row>
    <row r="116" spans="1:6" ht="15" customHeight="1">
      <c r="A116" s="27"/>
      <c r="B116" s="10" t="s">
        <v>17</v>
      </c>
      <c r="C116" s="12" t="s">
        <v>33</v>
      </c>
      <c r="D116" s="13">
        <f t="shared" si="12"/>
        <v>47.85</v>
      </c>
      <c r="E116" s="13">
        <v>38.25</v>
      </c>
      <c r="F116" s="13">
        <f t="shared" si="11"/>
        <v>36.35</v>
      </c>
    </row>
    <row r="117" spans="1:6" ht="15" customHeight="1">
      <c r="A117" s="27"/>
      <c r="B117" s="10">
        <v>575</v>
      </c>
      <c r="C117" s="12" t="s">
        <v>162</v>
      </c>
      <c r="D117" s="13">
        <f t="shared" si="12"/>
        <v>63.75</v>
      </c>
      <c r="E117" s="13">
        <v>51</v>
      </c>
      <c r="F117" s="13">
        <f t="shared" si="11"/>
        <v>48.45</v>
      </c>
    </row>
    <row r="118" spans="1:6" ht="15" customHeight="1">
      <c r="A118" s="27"/>
      <c r="B118" s="10">
        <v>700</v>
      </c>
      <c r="C118" s="12" t="s">
        <v>39</v>
      </c>
      <c r="D118" s="13">
        <f t="shared" si="12"/>
        <v>38.15</v>
      </c>
      <c r="E118" s="13">
        <v>30.5</v>
      </c>
      <c r="F118" s="13">
        <f t="shared" si="11"/>
        <v>29</v>
      </c>
    </row>
    <row r="119" spans="1:6" ht="15" customHeight="1">
      <c r="A119" s="27"/>
      <c r="B119" s="10" t="s">
        <v>17</v>
      </c>
      <c r="C119" s="12" t="s">
        <v>85</v>
      </c>
      <c r="D119" s="13">
        <f t="shared" si="12"/>
        <v>47.85</v>
      </c>
      <c r="E119" s="13">
        <v>38.25</v>
      </c>
      <c r="F119" s="13">
        <f t="shared" si="11"/>
        <v>36.35</v>
      </c>
    </row>
    <row r="120" spans="1:6" ht="15" customHeight="1">
      <c r="A120" s="27"/>
      <c r="B120" s="10">
        <v>200</v>
      </c>
      <c r="C120" s="12" t="s">
        <v>129</v>
      </c>
      <c r="D120" s="13">
        <f t="shared" si="12"/>
        <v>63.75</v>
      </c>
      <c r="E120" s="13">
        <v>51</v>
      </c>
      <c r="F120" s="13">
        <f t="shared" si="11"/>
        <v>48.45</v>
      </c>
    </row>
    <row r="121" spans="1:6" ht="15" customHeight="1">
      <c r="A121" s="27"/>
      <c r="B121" s="10">
        <v>150</v>
      </c>
      <c r="C121" s="12" t="s">
        <v>14</v>
      </c>
      <c r="D121" s="13">
        <f t="shared" si="12"/>
        <v>36.9</v>
      </c>
      <c r="E121" s="13">
        <v>29.5</v>
      </c>
      <c r="F121" s="13">
        <f t="shared" si="11"/>
        <v>28.05</v>
      </c>
    </row>
    <row r="122" spans="1:6" ht="15" customHeight="1">
      <c r="A122" s="27"/>
      <c r="B122" s="10">
        <v>150</v>
      </c>
      <c r="C122" s="12" t="s">
        <v>9</v>
      </c>
      <c r="D122" s="13">
        <f t="shared" si="12"/>
        <v>45.35</v>
      </c>
      <c r="E122" s="13">
        <v>36.25</v>
      </c>
      <c r="F122" s="13">
        <f t="shared" si="11"/>
        <v>34.450000000000003</v>
      </c>
    </row>
    <row r="123" spans="1:6" ht="15" customHeight="1">
      <c r="A123" s="27"/>
      <c r="B123" s="10">
        <v>150</v>
      </c>
      <c r="C123" s="12" t="s">
        <v>48</v>
      </c>
      <c r="D123" s="13">
        <f t="shared" si="12"/>
        <v>59.400000000000006</v>
      </c>
      <c r="E123" s="13">
        <v>47.5</v>
      </c>
      <c r="F123" s="13">
        <f t="shared" si="11"/>
        <v>45.150000000000006</v>
      </c>
    </row>
    <row r="124" spans="1:6" ht="15" customHeight="1">
      <c r="A124" s="27"/>
      <c r="B124" s="10">
        <v>25</v>
      </c>
      <c r="C124" s="12" t="s">
        <v>104</v>
      </c>
      <c r="D124" s="13">
        <f t="shared" si="12"/>
        <v>36.9</v>
      </c>
      <c r="E124" s="13">
        <v>29.5</v>
      </c>
      <c r="F124" s="13">
        <f t="shared" si="11"/>
        <v>28.05</v>
      </c>
    </row>
    <row r="125" spans="1:6" ht="15" customHeight="1">
      <c r="A125" s="27"/>
      <c r="B125" s="10">
        <v>325</v>
      </c>
      <c r="C125" s="12" t="s">
        <v>49</v>
      </c>
      <c r="D125" s="13">
        <f t="shared" si="12"/>
        <v>45.35</v>
      </c>
      <c r="E125" s="13">
        <v>36.25</v>
      </c>
      <c r="F125" s="13">
        <f t="shared" si="11"/>
        <v>34.450000000000003</v>
      </c>
    </row>
    <row r="126" spans="1:6" ht="15" customHeight="1">
      <c r="A126" s="27"/>
      <c r="B126" s="10">
        <v>400</v>
      </c>
      <c r="C126" s="12" t="s">
        <v>50</v>
      </c>
      <c r="D126" s="13">
        <f t="shared" si="12"/>
        <v>59.400000000000006</v>
      </c>
      <c r="E126" s="13">
        <v>47.5</v>
      </c>
      <c r="F126" s="13">
        <f t="shared" si="11"/>
        <v>45.150000000000006</v>
      </c>
    </row>
    <row r="127" spans="1:6" ht="15" customHeight="1">
      <c r="A127" s="27"/>
      <c r="B127" s="10">
        <v>150</v>
      </c>
      <c r="C127" s="12" t="s">
        <v>130</v>
      </c>
      <c r="D127" s="13">
        <f t="shared" si="12"/>
        <v>75</v>
      </c>
      <c r="E127" s="13">
        <v>60</v>
      </c>
      <c r="F127" s="13">
        <f t="shared" si="11"/>
        <v>57</v>
      </c>
    </row>
    <row r="128" spans="1:6" ht="15" customHeight="1">
      <c r="A128" s="27"/>
      <c r="B128" s="10">
        <v>100</v>
      </c>
      <c r="C128" s="12" t="s">
        <v>98</v>
      </c>
      <c r="D128" s="13">
        <f t="shared" si="12"/>
        <v>39.700000000000003</v>
      </c>
      <c r="E128" s="13">
        <v>31.75</v>
      </c>
      <c r="F128" s="13">
        <f t="shared" si="11"/>
        <v>30.200000000000003</v>
      </c>
    </row>
    <row r="129" spans="1:6" ht="15" customHeight="1">
      <c r="A129" s="27"/>
      <c r="B129" s="10">
        <v>400</v>
      </c>
      <c r="C129" s="12" t="s">
        <v>28</v>
      </c>
      <c r="D129" s="13">
        <f t="shared" si="12"/>
        <v>49.400000000000006</v>
      </c>
      <c r="E129" s="13">
        <v>39.5</v>
      </c>
      <c r="F129" s="13">
        <f t="shared" si="11"/>
        <v>37.550000000000004</v>
      </c>
    </row>
    <row r="130" spans="1:6" ht="15" customHeight="1">
      <c r="A130" s="27"/>
      <c r="B130" s="10">
        <v>80</v>
      </c>
      <c r="C130" s="12" t="s">
        <v>99</v>
      </c>
      <c r="D130" s="13">
        <f t="shared" si="12"/>
        <v>66.25</v>
      </c>
      <c r="E130" s="13">
        <v>53</v>
      </c>
      <c r="F130" s="13">
        <f t="shared" si="11"/>
        <v>50.35</v>
      </c>
    </row>
    <row r="131" spans="1:6" ht="15" customHeight="1">
      <c r="A131" s="27"/>
      <c r="B131" s="10">
        <v>60</v>
      </c>
      <c r="C131" s="12" t="s">
        <v>86</v>
      </c>
      <c r="D131" s="13">
        <f t="shared" si="12"/>
        <v>131.25</v>
      </c>
      <c r="E131" s="13">
        <v>105</v>
      </c>
      <c r="F131" s="13">
        <f t="shared" si="11"/>
        <v>99.75</v>
      </c>
    </row>
    <row r="132" spans="1:6" ht="15" customHeight="1">
      <c r="A132" s="27"/>
      <c r="B132" s="10">
        <v>20</v>
      </c>
      <c r="C132" s="12" t="s">
        <v>87</v>
      </c>
      <c r="D132" s="13">
        <f t="shared" si="12"/>
        <v>156.25</v>
      </c>
      <c r="E132" s="13">
        <v>125</v>
      </c>
      <c r="F132" s="13">
        <f t="shared" si="11"/>
        <v>118.75</v>
      </c>
    </row>
    <row r="133" spans="1:6" ht="15" customHeight="1">
      <c r="A133" s="29"/>
      <c r="B133" s="10"/>
      <c r="C133" s="18" t="s">
        <v>19</v>
      </c>
      <c r="D133" s="13"/>
      <c r="E133" s="13"/>
      <c r="F133" s="13"/>
    </row>
    <row r="134" spans="1:6" ht="15" customHeight="1">
      <c r="A134" s="27"/>
      <c r="B134" s="10" t="s">
        <v>17</v>
      </c>
      <c r="C134" s="12" t="s">
        <v>100</v>
      </c>
      <c r="D134" s="13">
        <f t="shared" si="12"/>
        <v>53.75</v>
      </c>
      <c r="E134" s="13">
        <v>43</v>
      </c>
      <c r="F134" s="13">
        <f t="shared" si="11"/>
        <v>40.85</v>
      </c>
    </row>
    <row r="135" spans="1:6" ht="15" customHeight="1">
      <c r="A135" s="27"/>
      <c r="B135" s="10" t="s">
        <v>17</v>
      </c>
      <c r="C135" s="12" t="s">
        <v>42</v>
      </c>
      <c r="D135" s="13">
        <f t="shared" si="12"/>
        <v>63.75</v>
      </c>
      <c r="E135" s="13">
        <v>51</v>
      </c>
      <c r="F135" s="13">
        <f t="shared" si="11"/>
        <v>48.45</v>
      </c>
    </row>
    <row r="136" spans="1:6" ht="15" customHeight="1">
      <c r="A136" s="28"/>
      <c r="B136" s="10" t="s">
        <v>17</v>
      </c>
      <c r="C136" s="12" t="s">
        <v>144</v>
      </c>
      <c r="D136" s="13">
        <f t="shared" si="12"/>
        <v>76.25</v>
      </c>
      <c r="E136" s="13">
        <v>61</v>
      </c>
      <c r="F136" s="13">
        <f t="shared" si="11"/>
        <v>57.95</v>
      </c>
    </row>
    <row r="137" spans="1:6" ht="15" customHeight="1">
      <c r="A137" s="28"/>
      <c r="B137" s="10" t="s">
        <v>17</v>
      </c>
      <c r="C137" s="12" t="s">
        <v>145</v>
      </c>
      <c r="D137" s="13">
        <f t="shared" si="12"/>
        <v>100</v>
      </c>
      <c r="E137" s="13">
        <v>80</v>
      </c>
      <c r="F137" s="13">
        <f t="shared" si="11"/>
        <v>76</v>
      </c>
    </row>
    <row r="138" spans="1:6" ht="15" customHeight="1">
      <c r="A138" s="28"/>
      <c r="B138" s="10">
        <v>500</v>
      </c>
      <c r="C138" s="12" t="s">
        <v>105</v>
      </c>
      <c r="D138" s="13">
        <f t="shared" si="12"/>
        <v>46.25</v>
      </c>
      <c r="E138" s="13">
        <v>37</v>
      </c>
      <c r="F138" s="13">
        <f t="shared" si="11"/>
        <v>35.15</v>
      </c>
    </row>
    <row r="139" spans="1:6" ht="15" customHeight="1">
      <c r="A139" s="28"/>
      <c r="B139" s="10" t="s">
        <v>17</v>
      </c>
      <c r="C139" s="12" t="s">
        <v>20</v>
      </c>
      <c r="D139" s="13">
        <f t="shared" si="12"/>
        <v>56.25</v>
      </c>
      <c r="E139" s="13">
        <v>45</v>
      </c>
      <c r="F139" s="13">
        <f t="shared" si="11"/>
        <v>42.75</v>
      </c>
    </row>
    <row r="140" spans="1:6" ht="15" customHeight="1">
      <c r="A140" s="9"/>
      <c r="B140" s="10">
        <v>275</v>
      </c>
      <c r="C140" s="12" t="s">
        <v>12</v>
      </c>
      <c r="D140" s="13">
        <f t="shared" si="12"/>
        <v>67.5</v>
      </c>
      <c r="E140" s="13">
        <v>54</v>
      </c>
      <c r="F140" s="13">
        <f>CEILING(E140*0.95,0.05)</f>
        <v>51.300000000000004</v>
      </c>
    </row>
    <row r="141" spans="1:6" ht="15" customHeight="1">
      <c r="A141" s="28"/>
      <c r="B141" s="10">
        <v>250</v>
      </c>
      <c r="C141" s="12" t="s">
        <v>10</v>
      </c>
      <c r="D141" s="13">
        <f t="shared" si="12"/>
        <v>81.25</v>
      </c>
      <c r="E141" s="13">
        <v>65</v>
      </c>
      <c r="F141" s="13">
        <f t="shared" si="11"/>
        <v>61.75</v>
      </c>
    </row>
    <row r="142" spans="1:6" ht="15" customHeight="1">
      <c r="A142" s="28"/>
      <c r="B142" s="10">
        <v>400</v>
      </c>
      <c r="C142" s="12" t="s">
        <v>13</v>
      </c>
      <c r="D142" s="13">
        <f t="shared" si="12"/>
        <v>105</v>
      </c>
      <c r="E142" s="13">
        <v>84</v>
      </c>
      <c r="F142" s="13">
        <f>CEILING(E142*0.95,0.05)</f>
        <v>79.800000000000011</v>
      </c>
    </row>
    <row r="143" spans="1:6" ht="15" customHeight="1">
      <c r="A143" s="28"/>
      <c r="B143" s="10">
        <v>150</v>
      </c>
      <c r="C143" s="12" t="s">
        <v>58</v>
      </c>
      <c r="D143" s="13">
        <f t="shared" si="12"/>
        <v>142.5</v>
      </c>
      <c r="E143" s="13">
        <v>114</v>
      </c>
      <c r="F143" s="13">
        <f>CEILING(E143*0.95,0.05)</f>
        <v>108.30000000000001</v>
      </c>
    </row>
    <row r="144" spans="1:6" ht="15" customHeight="1">
      <c r="A144" s="29"/>
      <c r="B144" s="10">
        <v>25</v>
      </c>
      <c r="C144" s="12" t="s">
        <v>88</v>
      </c>
      <c r="D144" s="13">
        <f t="shared" si="12"/>
        <v>33.450000000000003</v>
      </c>
      <c r="E144" s="13">
        <v>26.75</v>
      </c>
      <c r="F144" s="13">
        <f t="shared" ref="F144:F162" si="13">CEILING(E144*0.95,0.05)</f>
        <v>25.450000000000003</v>
      </c>
    </row>
    <row r="145" spans="1:6" ht="15" customHeight="1">
      <c r="A145" s="29"/>
      <c r="B145" s="10">
        <v>50</v>
      </c>
      <c r="C145" s="12" t="s">
        <v>131</v>
      </c>
      <c r="D145" s="13">
        <f t="shared" si="12"/>
        <v>105</v>
      </c>
      <c r="E145" s="13">
        <v>84</v>
      </c>
      <c r="F145" s="13">
        <f t="shared" si="13"/>
        <v>79.800000000000011</v>
      </c>
    </row>
    <row r="146" spans="1:6" ht="15" customHeight="1">
      <c r="A146" s="29"/>
      <c r="B146" s="10">
        <v>230</v>
      </c>
      <c r="C146" s="12" t="s">
        <v>132</v>
      </c>
      <c r="D146" s="13">
        <f t="shared" si="12"/>
        <v>142.5</v>
      </c>
      <c r="E146" s="13">
        <v>114</v>
      </c>
      <c r="F146" s="13">
        <f t="shared" si="13"/>
        <v>108.30000000000001</v>
      </c>
    </row>
    <row r="147" spans="1:6" ht="15" customHeight="1">
      <c r="A147" s="29"/>
      <c r="B147" s="10">
        <v>60</v>
      </c>
      <c r="C147" s="12" t="s">
        <v>89</v>
      </c>
      <c r="D147" s="13">
        <f t="shared" si="12"/>
        <v>57.5</v>
      </c>
      <c r="E147" s="13">
        <v>46</v>
      </c>
      <c r="F147" s="13">
        <f>CEILING(E147*0.95,0.05)</f>
        <v>43.7</v>
      </c>
    </row>
    <row r="148" spans="1:6" ht="15" customHeight="1">
      <c r="A148" s="29"/>
      <c r="B148" s="10">
        <v>130</v>
      </c>
      <c r="C148" s="12" t="s">
        <v>15</v>
      </c>
      <c r="D148" s="13">
        <f t="shared" si="12"/>
        <v>70</v>
      </c>
      <c r="E148" s="13">
        <v>56</v>
      </c>
      <c r="F148" s="13">
        <f t="shared" si="13"/>
        <v>53.2</v>
      </c>
    </row>
    <row r="149" spans="1:6" ht="15" customHeight="1">
      <c r="A149" s="29"/>
      <c r="B149" s="10">
        <v>50</v>
      </c>
      <c r="C149" s="12" t="s">
        <v>16</v>
      </c>
      <c r="D149" s="13">
        <f t="shared" ref="D149:D165" si="14">CEILING(E149*1.25,0.05)</f>
        <v>83.75</v>
      </c>
      <c r="E149" s="13">
        <v>67</v>
      </c>
      <c r="F149" s="13">
        <f t="shared" si="13"/>
        <v>63.650000000000006</v>
      </c>
    </row>
    <row r="150" spans="1:6" ht="15" customHeight="1">
      <c r="A150" s="29"/>
      <c r="B150" s="10">
        <v>50</v>
      </c>
      <c r="C150" s="12" t="s">
        <v>143</v>
      </c>
      <c r="D150" s="13">
        <f t="shared" si="14"/>
        <v>147.5</v>
      </c>
      <c r="E150" s="13">
        <v>118</v>
      </c>
      <c r="F150" s="13">
        <f t="shared" si="13"/>
        <v>112.10000000000001</v>
      </c>
    </row>
    <row r="151" spans="1:6" ht="15" customHeight="1">
      <c r="A151" s="29"/>
      <c r="B151" s="10">
        <v>50</v>
      </c>
      <c r="C151" s="12" t="s">
        <v>90</v>
      </c>
      <c r="D151" s="13">
        <f t="shared" si="14"/>
        <v>181.25</v>
      </c>
      <c r="E151" s="13">
        <v>145</v>
      </c>
      <c r="F151" s="13">
        <f t="shared" si="13"/>
        <v>137.75</v>
      </c>
    </row>
    <row r="152" spans="1:6" ht="15" customHeight="1">
      <c r="A152" s="29"/>
      <c r="B152" s="10"/>
      <c r="C152" s="18" t="s">
        <v>139</v>
      </c>
      <c r="D152" s="13"/>
      <c r="E152" s="13"/>
      <c r="F152" s="13"/>
    </row>
    <row r="153" spans="1:6" ht="15" customHeight="1">
      <c r="A153" s="29"/>
      <c r="B153" s="10">
        <v>90</v>
      </c>
      <c r="C153" s="12" t="s">
        <v>91</v>
      </c>
      <c r="D153" s="13">
        <f t="shared" si="14"/>
        <v>38.75</v>
      </c>
      <c r="E153" s="13">
        <v>31</v>
      </c>
      <c r="F153" s="13">
        <f>CEILING(E153*0.95,0.05)</f>
        <v>29.450000000000003</v>
      </c>
    </row>
    <row r="154" spans="1:6" ht="15" customHeight="1">
      <c r="A154" s="29"/>
      <c r="B154" s="10">
        <v>30</v>
      </c>
      <c r="C154" s="12" t="s">
        <v>92</v>
      </c>
      <c r="D154" s="13">
        <f t="shared" si="14"/>
        <v>48.75</v>
      </c>
      <c r="E154" s="13">
        <v>39</v>
      </c>
      <c r="F154" s="13">
        <f>CEILING(E154*0.95,0.05)</f>
        <v>37.050000000000004</v>
      </c>
    </row>
    <row r="155" spans="1:6" ht="15" customHeight="1">
      <c r="A155" s="29"/>
      <c r="B155" s="10">
        <v>200</v>
      </c>
      <c r="C155" s="12" t="s">
        <v>163</v>
      </c>
      <c r="D155" s="13">
        <f t="shared" si="14"/>
        <v>39.400000000000006</v>
      </c>
      <c r="E155" s="13">
        <v>31.5</v>
      </c>
      <c r="F155" s="13">
        <f t="shared" ref="F155:F156" si="15">CEILING(E155*0.95,0.05)</f>
        <v>29.950000000000003</v>
      </c>
    </row>
    <row r="156" spans="1:6" ht="15" customHeight="1">
      <c r="A156" s="9"/>
      <c r="B156" s="10">
        <v>300</v>
      </c>
      <c r="C156" s="12" t="s">
        <v>164</v>
      </c>
      <c r="D156" s="13">
        <f t="shared" si="14"/>
        <v>51.25</v>
      </c>
      <c r="E156" s="13">
        <v>41</v>
      </c>
      <c r="F156" s="13">
        <f t="shared" si="15"/>
        <v>38.950000000000003</v>
      </c>
    </row>
    <row r="157" spans="1:6" ht="15" customHeight="1">
      <c r="A157" s="29"/>
      <c r="B157" s="10">
        <v>10</v>
      </c>
      <c r="C157" s="12" t="s">
        <v>94</v>
      </c>
      <c r="D157" s="13">
        <f t="shared" si="14"/>
        <v>28.75</v>
      </c>
      <c r="E157" s="13">
        <v>23</v>
      </c>
      <c r="F157" s="13">
        <f t="shared" si="13"/>
        <v>21.85</v>
      </c>
    </row>
    <row r="158" spans="1:6" ht="15" customHeight="1">
      <c r="A158" s="29"/>
      <c r="B158" s="10">
        <v>40</v>
      </c>
      <c r="C158" s="12" t="s">
        <v>106</v>
      </c>
      <c r="D158" s="13">
        <f t="shared" si="14"/>
        <v>46.25</v>
      </c>
      <c r="E158" s="13">
        <v>37</v>
      </c>
      <c r="F158" s="13">
        <f t="shared" si="13"/>
        <v>35.15</v>
      </c>
    </row>
    <row r="159" spans="1:6" ht="15" customHeight="1">
      <c r="A159" s="29"/>
      <c r="B159" s="10">
        <v>35</v>
      </c>
      <c r="C159" s="12" t="s">
        <v>95</v>
      </c>
      <c r="D159" s="13">
        <f t="shared" si="14"/>
        <v>39.400000000000006</v>
      </c>
      <c r="E159" s="13">
        <v>31.5</v>
      </c>
      <c r="F159" s="13">
        <f t="shared" si="13"/>
        <v>29.950000000000003</v>
      </c>
    </row>
    <row r="160" spans="1:6" ht="15" customHeight="1">
      <c r="A160" s="29"/>
      <c r="B160" s="10">
        <v>10</v>
      </c>
      <c r="C160" s="12" t="s">
        <v>133</v>
      </c>
      <c r="D160" s="13">
        <f t="shared" si="14"/>
        <v>51.25</v>
      </c>
      <c r="E160" s="13">
        <v>41</v>
      </c>
      <c r="F160" s="13">
        <f>CEILING(E160*0.95,0.05)</f>
        <v>38.950000000000003</v>
      </c>
    </row>
    <row r="161" spans="1:6" ht="15" customHeight="1">
      <c r="A161" s="29"/>
      <c r="B161" s="10">
        <v>25</v>
      </c>
      <c r="C161" s="12" t="s">
        <v>96</v>
      </c>
      <c r="D161" s="13">
        <f t="shared" si="14"/>
        <v>39.400000000000006</v>
      </c>
      <c r="E161" s="13">
        <v>31.5</v>
      </c>
      <c r="F161" s="13">
        <f t="shared" si="13"/>
        <v>29.950000000000003</v>
      </c>
    </row>
    <row r="162" spans="1:6" ht="15" customHeight="1">
      <c r="A162" s="29"/>
      <c r="B162" s="10">
        <v>10</v>
      </c>
      <c r="C162" s="12" t="s">
        <v>134</v>
      </c>
      <c r="D162" s="13">
        <f t="shared" si="14"/>
        <v>51.25</v>
      </c>
      <c r="E162" s="13">
        <v>41</v>
      </c>
      <c r="F162" s="13">
        <f t="shared" si="13"/>
        <v>38.950000000000003</v>
      </c>
    </row>
    <row r="163" spans="1:6" ht="15" customHeight="1">
      <c r="A163" s="29"/>
      <c r="B163" s="10">
        <v>10</v>
      </c>
      <c r="C163" s="12" t="s">
        <v>93</v>
      </c>
      <c r="D163" s="13">
        <f t="shared" si="14"/>
        <v>39.400000000000006</v>
      </c>
      <c r="E163" s="13">
        <v>31.5</v>
      </c>
      <c r="F163" s="13">
        <f>CEILING(E163*0.95,0.05)</f>
        <v>29.950000000000003</v>
      </c>
    </row>
    <row r="164" spans="1:6" ht="15" customHeight="1">
      <c r="A164" s="29"/>
      <c r="B164" s="10">
        <v>20</v>
      </c>
      <c r="C164" s="12" t="s">
        <v>135</v>
      </c>
      <c r="D164" s="13">
        <f t="shared" si="14"/>
        <v>51.25</v>
      </c>
      <c r="E164" s="13">
        <v>41</v>
      </c>
      <c r="F164" s="13">
        <f>CEILING(E164*0.95,0.05)</f>
        <v>38.950000000000003</v>
      </c>
    </row>
    <row r="165" spans="1:6" ht="15" customHeight="1">
      <c r="A165" s="29"/>
      <c r="B165" s="10">
        <v>50</v>
      </c>
      <c r="C165" s="12" t="s">
        <v>136</v>
      </c>
      <c r="D165" s="13">
        <f t="shared" si="14"/>
        <v>26.900000000000002</v>
      </c>
      <c r="E165" s="13">
        <v>21.5</v>
      </c>
      <c r="F165" s="13">
        <f>CEILING(E165*0.95,0.05)</f>
        <v>20.450000000000003</v>
      </c>
    </row>
  </sheetData>
  <mergeCells count="5">
    <mergeCell ref="A1:F1"/>
    <mergeCell ref="A2:F2"/>
    <mergeCell ref="A3:F3"/>
    <mergeCell ref="A4:F4"/>
    <mergeCell ref="A5:F5"/>
  </mergeCells>
  <pageMargins left="0.7" right="0.7" top="0.5" bottom="0.5" header="0.1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Bambi</dc:creator>
  <cp:lastModifiedBy>Casey</cp:lastModifiedBy>
  <cp:lastPrinted>2025-09-09T18:24:27Z</cp:lastPrinted>
  <dcterms:created xsi:type="dcterms:W3CDTF">2014-12-31T14:40:59Z</dcterms:created>
  <dcterms:modified xsi:type="dcterms:W3CDTF">2025-09-09T18:24:47Z</dcterms:modified>
</cp:coreProperties>
</file>