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795" yWindow="210" windowWidth="15600" windowHeight="11760"/>
  </bookViews>
  <sheets>
    <sheet name="2026" sheetId="3" r:id="rId1"/>
  </sheets>
  <calcPr calcId="125725"/>
</workbook>
</file>

<file path=xl/calcChain.xml><?xml version="1.0" encoding="utf-8"?>
<calcChain xmlns="http://schemas.openxmlformats.org/spreadsheetml/2006/main">
  <c r="F187" i="3"/>
  <c r="D187"/>
  <c r="F186"/>
  <c r="D186"/>
  <c r="F184"/>
  <c r="D184"/>
  <c r="F183"/>
  <c r="D183"/>
  <c r="F182"/>
  <c r="D182"/>
  <c r="F181"/>
  <c r="D181"/>
  <c r="F180"/>
  <c r="D180"/>
  <c r="F178"/>
  <c r="D178"/>
  <c r="F177"/>
  <c r="D177"/>
  <c r="F176"/>
  <c r="D176"/>
  <c r="F175"/>
  <c r="D175"/>
  <c r="F174"/>
  <c r="D174"/>
  <c r="F173"/>
  <c r="D173"/>
  <c r="F172"/>
  <c r="D172"/>
  <c r="F170"/>
  <c r="D170"/>
  <c r="F169"/>
  <c r="D169"/>
  <c r="F168"/>
  <c r="D168"/>
  <c r="F167"/>
  <c r="D167"/>
  <c r="F166"/>
  <c r="D166"/>
  <c r="F165"/>
  <c r="D165"/>
  <c r="F164"/>
  <c r="D164"/>
  <c r="F163"/>
  <c r="D163"/>
  <c r="F162"/>
  <c r="D162"/>
  <c r="F161"/>
  <c r="D161"/>
  <c r="F160"/>
  <c r="D160"/>
  <c r="F159"/>
  <c r="D159"/>
  <c r="F158"/>
  <c r="D158"/>
  <c r="F157"/>
  <c r="D157"/>
  <c r="F156"/>
  <c r="D156"/>
  <c r="F155"/>
  <c r="D155"/>
  <c r="F154"/>
  <c r="D154"/>
  <c r="F153"/>
  <c r="D153"/>
  <c r="F152"/>
  <c r="D152"/>
  <c r="F151"/>
  <c r="D151"/>
  <c r="F150"/>
  <c r="D150"/>
  <c r="F149"/>
  <c r="D149"/>
  <c r="F148"/>
  <c r="D148"/>
  <c r="F147"/>
  <c r="D147"/>
  <c r="F145"/>
  <c r="D145"/>
  <c r="F144"/>
  <c r="D144"/>
  <c r="F143"/>
  <c r="D143"/>
  <c r="F142"/>
  <c r="D142"/>
  <c r="F141"/>
  <c r="D141"/>
  <c r="F140"/>
  <c r="D140"/>
  <c r="F139"/>
  <c r="D139"/>
  <c r="F138"/>
  <c r="D138"/>
  <c r="F137"/>
  <c r="D137"/>
  <c r="F136"/>
  <c r="D136"/>
  <c r="F134"/>
  <c r="D134"/>
  <c r="F133"/>
  <c r="D133"/>
  <c r="F132"/>
  <c r="D132"/>
  <c r="F131"/>
  <c r="D131"/>
  <c r="F130"/>
  <c r="D130"/>
  <c r="F129"/>
  <c r="D129"/>
  <c r="F128"/>
  <c r="D128"/>
  <c r="F127"/>
  <c r="D127"/>
  <c r="F126"/>
  <c r="D126"/>
  <c r="F125"/>
  <c r="D125"/>
  <c r="F124"/>
  <c r="D124"/>
  <c r="F123"/>
  <c r="D123"/>
  <c r="F122"/>
  <c r="D122"/>
  <c r="F121"/>
  <c r="D121"/>
  <c r="F120"/>
  <c r="D120"/>
  <c r="F119"/>
  <c r="D119"/>
  <c r="F118"/>
  <c r="D118"/>
  <c r="F117"/>
  <c r="D117"/>
  <c r="F115"/>
  <c r="D115"/>
  <c r="F114"/>
  <c r="D114"/>
  <c r="F113"/>
  <c r="D113"/>
  <c r="F112"/>
  <c r="D112"/>
  <c r="F111"/>
  <c r="D111"/>
  <c r="F108"/>
  <c r="D108"/>
  <c r="F107"/>
  <c r="D107"/>
  <c r="F106"/>
  <c r="D106"/>
  <c r="F105"/>
  <c r="D105"/>
  <c r="F104"/>
  <c r="D104"/>
  <c r="F103"/>
  <c r="D103"/>
  <c r="F102"/>
  <c r="D102"/>
  <c r="F101"/>
  <c r="D101"/>
  <c r="F100"/>
  <c r="D100"/>
  <c r="F99"/>
  <c r="D99"/>
  <c r="F98"/>
  <c r="D98"/>
  <c r="F97"/>
  <c r="D97"/>
  <c r="F96"/>
  <c r="D96"/>
  <c r="F95"/>
  <c r="D95"/>
  <c r="F94"/>
  <c r="D94"/>
  <c r="F93"/>
  <c r="D93"/>
  <c r="F92"/>
  <c r="D92"/>
  <c r="F91"/>
  <c r="D91"/>
  <c r="F90"/>
  <c r="D90"/>
  <c r="F89"/>
  <c r="D89"/>
  <c r="F88"/>
  <c r="D88"/>
  <c r="F87"/>
  <c r="D87"/>
  <c r="F86"/>
  <c r="D86"/>
  <c r="F85"/>
  <c r="D85"/>
  <c r="F84"/>
  <c r="D84"/>
  <c r="F83"/>
  <c r="D83"/>
  <c r="F82"/>
  <c r="D82"/>
  <c r="F81"/>
  <c r="D81"/>
  <c r="F80"/>
  <c r="D80"/>
  <c r="F79"/>
  <c r="D79"/>
  <c r="F78"/>
  <c r="D78"/>
  <c r="F77"/>
  <c r="D77"/>
  <c r="F76"/>
  <c r="D76"/>
  <c r="F75"/>
  <c r="D75"/>
  <c r="F74"/>
  <c r="D74"/>
  <c r="F73"/>
  <c r="D73"/>
  <c r="F72"/>
  <c r="D72"/>
  <c r="F71"/>
  <c r="D71"/>
  <c r="F69"/>
  <c r="D69"/>
  <c r="F68"/>
  <c r="D68"/>
  <c r="F67"/>
  <c r="D67"/>
  <c r="F66"/>
  <c r="D66"/>
  <c r="F65"/>
  <c r="D65"/>
  <c r="F64"/>
  <c r="D64"/>
  <c r="F63"/>
  <c r="D63"/>
  <c r="F62"/>
  <c r="D62"/>
  <c r="F45"/>
  <c r="D45"/>
  <c r="F44"/>
  <c r="D44"/>
  <c r="F43"/>
  <c r="D43"/>
  <c r="F42"/>
  <c r="D42"/>
  <c r="F41"/>
  <c r="D41"/>
  <c r="F40"/>
  <c r="D40"/>
  <c r="F39"/>
  <c r="D39"/>
  <c r="F38"/>
  <c r="D38"/>
  <c r="F37"/>
  <c r="D37"/>
  <c r="F36"/>
  <c r="D36"/>
  <c r="F35"/>
  <c r="D35"/>
  <c r="F34"/>
  <c r="D34"/>
  <c r="F33"/>
  <c r="D33"/>
  <c r="F32"/>
  <c r="D32"/>
  <c r="F31"/>
  <c r="D31"/>
  <c r="F30"/>
  <c r="D30"/>
  <c r="F27"/>
  <c r="D27"/>
  <c r="F26"/>
  <c r="D26"/>
  <c r="F25"/>
  <c r="D25"/>
  <c r="F24"/>
  <c r="D24"/>
  <c r="F23"/>
  <c r="D23"/>
  <c r="F22"/>
  <c r="D22"/>
  <c r="F21"/>
  <c r="D21"/>
  <c r="F20"/>
  <c r="D20"/>
  <c r="F19"/>
  <c r="D19"/>
  <c r="F18"/>
  <c r="D18"/>
  <c r="F17"/>
  <c r="D17"/>
  <c r="F16"/>
  <c r="D16"/>
  <c r="F15"/>
  <c r="D15"/>
  <c r="F13"/>
  <c r="D13"/>
  <c r="F12"/>
  <c r="D12"/>
  <c r="F11"/>
  <c r="D11"/>
  <c r="F10"/>
  <c r="D10"/>
</calcChain>
</file>

<file path=xl/sharedStrings.xml><?xml version="1.0" encoding="utf-8"?>
<sst xmlns="http://schemas.openxmlformats.org/spreadsheetml/2006/main" count="242" uniqueCount="200">
  <si>
    <t>PLANT</t>
  </si>
  <si>
    <t>QTY</t>
  </si>
  <si>
    <t>ORDER</t>
  </si>
  <si>
    <t xml:space="preserve">736 East Main Road, Middletown RI  02842      </t>
  </si>
  <si>
    <t>Email: bruce@rinurseries.com</t>
  </si>
  <si>
    <t>Buxus 'Green Mtn Flat Top' 15-18" B&amp;B</t>
  </si>
  <si>
    <t>Taxus 'Greenwave' 15-18" B&amp;B</t>
  </si>
  <si>
    <t>Taxus 'Greenwave' 18-24" B&amp;B</t>
  </si>
  <si>
    <t>Taxus 'Nigra' 18-24" B&amp;B</t>
  </si>
  <si>
    <t>Thuja 'Nigra' 4.5-5' B&amp;B</t>
  </si>
  <si>
    <t>Buxus 'Green Mtn Flat Top' 18-24" B&amp;B</t>
  </si>
  <si>
    <t>Thuja 'Nigra' 4-4.5' B&amp;B</t>
  </si>
  <si>
    <t>Thuja 'Nigra' 5-6' B&amp;B</t>
  </si>
  <si>
    <t>Taxus 'Nigra' 15-18" B&amp;B</t>
  </si>
  <si>
    <t>Thuja 'Yellow Ribbon' 3.5-4' B&amp;B</t>
  </si>
  <si>
    <t>Thuja 'Yellow Ribbon' 4-4.5' B&amp;B</t>
  </si>
  <si>
    <t>1000+</t>
  </si>
  <si>
    <t>Ilex vert. 'Red Sprite' #3</t>
  </si>
  <si>
    <t>Thuja 'Nigra' 3.5-4' B&amp;B</t>
  </si>
  <si>
    <t>Deutzia gracilis #3</t>
  </si>
  <si>
    <t>Ilex 'Blue Maid' 3.5-4' B&amp;B</t>
  </si>
  <si>
    <t>Taxus 'Tauntonii' 18-24" B&amp;B</t>
  </si>
  <si>
    <t>Deutzia gracilis 'Nikko' #3</t>
  </si>
  <si>
    <t>Ilex 'Blue Princess' 3.5-4' B&amp;B</t>
  </si>
  <si>
    <t>BUXUS</t>
  </si>
  <si>
    <t>Cham. 'Gracilis' 30-36" B&amp;B</t>
  </si>
  <si>
    <t>Thuja 'Emerald Green' 4-4.5' B&amp;B</t>
  </si>
  <si>
    <t>PRICE        (1-24)</t>
  </si>
  <si>
    <t>PRICE        (25-99)</t>
  </si>
  <si>
    <t>PRICE        (100+)</t>
  </si>
  <si>
    <t>Taxus 'Repandens' 15-18" B&amp;B</t>
  </si>
  <si>
    <t>Taxus 'Repandens' 18-24" B&amp;B</t>
  </si>
  <si>
    <t>Ilex 'Steeds" 3-3.5' B&amp;B</t>
  </si>
  <si>
    <t>Thuja 'Nigra' 6-7' B&amp;B</t>
  </si>
  <si>
    <r>
      <t xml:space="preserve">Hydrangea </t>
    </r>
    <r>
      <rPr>
        <b/>
        <sz val="11"/>
        <rFont val="Arial"/>
        <family val="2"/>
      </rPr>
      <t>Endless Summer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#3 | </t>
    </r>
    <r>
      <rPr>
        <sz val="8"/>
        <rFont val="Arial"/>
        <family val="2"/>
      </rPr>
      <t>CPBR2305</t>
    </r>
  </si>
  <si>
    <t>Ilex 'Steeds" 3.5-4' B&amp;B</t>
  </si>
  <si>
    <t>Osmanthus 'Gulftide' 4-5' B&amp;B</t>
  </si>
  <si>
    <t>Taxus 'Hicksii' 18-24" B&amp;B</t>
  </si>
  <si>
    <t>Thuja 'Pancake' #3</t>
  </si>
  <si>
    <t>Ilex 'Blue Princess' 3-3.5' B&amp;B</t>
  </si>
  <si>
    <t>Taxus 'Tauntonii' 24-30" B&amp;B</t>
  </si>
  <si>
    <t>Thuja 'Emerald Green' 3.5-4' B&amp;B</t>
  </si>
  <si>
    <t>Thuja 'Nigra' 3-3.5' B&amp;B</t>
  </si>
  <si>
    <t>Cham. 'Gracilis' 3-3.5' B&amp;B</t>
  </si>
  <si>
    <t>Ilex 'Blue Maid' 4-4.5' B&amp;B</t>
  </si>
  <si>
    <t>Taxus 'Repandens' 24-30" B&amp;B</t>
  </si>
  <si>
    <t>Taxus 'Greenwave' 24-30" B&amp;B</t>
  </si>
  <si>
    <t>Thuja 'Yellow Ribbon' 5-6' B&amp;B</t>
  </si>
  <si>
    <t>Thuja 'Emerald Green' 4.5-5' B&amp;B</t>
  </si>
  <si>
    <t>Thuja 'Emerald Green' 5-6' B&amp;B</t>
  </si>
  <si>
    <t>Ilex 'Steeds" 4-4.5' B&amp;B</t>
  </si>
  <si>
    <r>
      <t xml:space="preserve">Hibiscus </t>
    </r>
    <r>
      <rPr>
        <b/>
        <sz val="11"/>
        <rFont val="Arial"/>
        <family val="2"/>
      </rPr>
      <t>Orchid Satin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3-4' B&amp;B | </t>
    </r>
    <r>
      <rPr>
        <sz val="8"/>
        <rFont val="Arial"/>
        <family val="2"/>
      </rPr>
      <t>PP27285 CBR5722 | PW® CC®</t>
    </r>
  </si>
  <si>
    <t>Hibiscus Information</t>
  </si>
  <si>
    <t>Name</t>
  </si>
  <si>
    <t>Flower Description &amp; Comment</t>
  </si>
  <si>
    <t>Brand</t>
  </si>
  <si>
    <t>proven winner</t>
  </si>
  <si>
    <r>
      <t>Dark Lav. Chiffon</t>
    </r>
    <r>
      <rPr>
        <sz val="8"/>
        <rFont val="Arial"/>
        <family val="2"/>
      </rPr>
      <t>®</t>
    </r>
  </si>
  <si>
    <t>semi double dark purple flower *Chiffon Series*</t>
  </si>
  <si>
    <r>
      <t>Orchid Satin</t>
    </r>
    <r>
      <rPr>
        <sz val="8"/>
        <rFont val="Arial"/>
        <family val="2"/>
      </rPr>
      <t>®</t>
    </r>
  </si>
  <si>
    <t>single orchid pink w/ red splash</t>
  </si>
  <si>
    <t xml:space="preserve">Clethra alnifolia #3 </t>
  </si>
  <si>
    <t>Cornus 'Baileyi' #3</t>
  </si>
  <si>
    <t>Cornus 'Ivory Halo' #3</t>
  </si>
  <si>
    <t>Forsythia 'Lynwood Gold' 3-4' B&amp;B</t>
  </si>
  <si>
    <t>Forsythia 'Lynwood Gold' 4-5' B&amp;B</t>
  </si>
  <si>
    <r>
      <t xml:space="preserve">Hydrangea </t>
    </r>
    <r>
      <rPr>
        <b/>
        <sz val="11"/>
        <color theme="1"/>
        <rFont val="Arial"/>
        <family val="2"/>
      </rPr>
      <t>Felicity</t>
    </r>
    <r>
      <rPr>
        <sz val="11"/>
        <color theme="1"/>
        <rFont val="Arial"/>
        <family val="2"/>
      </rPr>
      <t xml:space="preserve"> #3 | </t>
    </r>
    <r>
      <rPr>
        <sz val="8"/>
        <color theme="1"/>
        <rFont val="Arial"/>
        <family val="2"/>
      </rPr>
      <t>PP29588 | Star® Roses and Plants</t>
    </r>
  </si>
  <si>
    <t>Ilex 'Blue Maid' 4.5-5' B&amp;B</t>
  </si>
  <si>
    <t>Ilex 'Blue Princess' 30-36" B&amp;B</t>
  </si>
  <si>
    <t>Ilex 'Hoogendoorn' #3</t>
  </si>
  <si>
    <t>Juniper 'Blue Point' 3-4' B&amp;B</t>
  </si>
  <si>
    <r>
      <t xml:space="preserve">Juniper </t>
    </r>
    <r>
      <rPr>
        <b/>
        <sz val="11"/>
        <color theme="1"/>
        <rFont val="Arial"/>
        <family val="2"/>
      </rPr>
      <t>Gin Fizz</t>
    </r>
    <r>
      <rPr>
        <b/>
        <sz val="8"/>
        <color theme="1"/>
        <rFont val="Arial"/>
        <family val="2"/>
      </rPr>
      <t>®</t>
    </r>
    <r>
      <rPr>
        <sz val="11"/>
        <color theme="1"/>
        <rFont val="Arial"/>
        <family val="2"/>
      </rPr>
      <t xml:space="preserve"> 4-5' B&amp;B |</t>
    </r>
    <r>
      <rPr>
        <sz val="8"/>
        <color theme="1"/>
        <rFont val="Arial"/>
        <family val="2"/>
      </rPr>
      <t xml:space="preserve"> PP31994 | PW® CC®</t>
    </r>
  </si>
  <si>
    <t>Juniper 'Star Power' 3-4' B&amp;B</t>
  </si>
  <si>
    <t>Juniper 'Star Power' 4-5' B&amp;B</t>
  </si>
  <si>
    <t>Juniper 'Torulosa' 4-5' B&amp;B</t>
  </si>
  <si>
    <t>Juniper 'Torulosa' 5-6' B&amp;B</t>
  </si>
  <si>
    <t>Osmanthus 'Gulftide' 5-6' B&amp;B</t>
  </si>
  <si>
    <t>Spiraea 'Anthony Waterer' #3</t>
  </si>
  <si>
    <t>Taxus 'Hatfieldii' 24-30" B&amp;B</t>
  </si>
  <si>
    <t>Thuja 'Emerald Green' 3-3.5' B&amp;B</t>
  </si>
  <si>
    <t>Thuja 'Green Giant' 3.5-4' B&amp;B</t>
  </si>
  <si>
    <t>Thuja 'Junior Giant' 3-4' B&amp;B</t>
  </si>
  <si>
    <t>Thuja 'Yellow Ribbon' 4.5-5' B&amp;B</t>
  </si>
  <si>
    <t>Thuja 'Hetz Midget' #3</t>
  </si>
  <si>
    <t>Thuja 'Woodwardii' 18-24" B&amp;B</t>
  </si>
  <si>
    <r>
      <t xml:space="preserve">Hibiscus </t>
    </r>
    <r>
      <rPr>
        <b/>
        <sz val="11"/>
        <rFont val="Arial"/>
        <family val="2"/>
      </rPr>
      <t>Dark Lav. Chiffon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4-5' B&amp;B | </t>
    </r>
    <r>
      <rPr>
        <sz val="8"/>
        <rFont val="Arial"/>
        <family val="2"/>
      </rPr>
      <t>PP33568 CBRAF | PW® CC®</t>
    </r>
  </si>
  <si>
    <t>Taxus 'Hatfieldii' 18-24" B&amp;B</t>
  </si>
  <si>
    <t>Ilex 'Soft Touch' #3</t>
  </si>
  <si>
    <t>Thuja 'Degroots Spire' 3-4' B&amp;B</t>
  </si>
  <si>
    <t>Thuja 'Yellow Ribbon' 3-3.5' B&amp;B</t>
  </si>
  <si>
    <t>HYDRANGEA</t>
  </si>
  <si>
    <t>Ligustrum ovalifolium 3-4' B&amp;B</t>
  </si>
  <si>
    <t>Taxus 'Hicksii' 24-30" B&amp;B</t>
  </si>
  <si>
    <t>Hydrangea quercifolia 'Alice' #3</t>
  </si>
  <si>
    <t>Hydrangea 'Snow Queen' #3</t>
  </si>
  <si>
    <t>Ilex glabra 'Shamrock' 24-30" B&amp;B</t>
  </si>
  <si>
    <t>Ilex glabra 'Shamrock' 30-36" B&amp;B</t>
  </si>
  <si>
    <t>Ligustrum ovalifolium 4-5' B&amp;B</t>
  </si>
  <si>
    <t>Thuja 'Hetz Wintergreen' 6-7' B&amp;B</t>
  </si>
  <si>
    <t>ILEX~JUNIPER~LIGUSTRUM</t>
  </si>
  <si>
    <t>Buxus 'Green Velvet' 15-18" B&amp;B</t>
  </si>
  <si>
    <t>Buxus 'Green Velvet' 18-24" B&amp;B</t>
  </si>
  <si>
    <t>Cham. 'Gracilis' 3.5-4' B&amp;B</t>
  </si>
  <si>
    <r>
      <t xml:space="preserve">Cham. </t>
    </r>
    <r>
      <rPr>
        <b/>
        <sz val="11"/>
        <rFont val="Arial"/>
        <family val="2"/>
      </rPr>
      <t>Haywire</t>
    </r>
    <r>
      <rPr>
        <b/>
        <sz val="8"/>
        <color theme="1"/>
        <rFont val="Arial"/>
        <family val="2"/>
      </rPr>
      <t>®</t>
    </r>
    <r>
      <rPr>
        <sz val="11"/>
        <rFont val="Arial"/>
        <family val="2"/>
      </rPr>
      <t xml:space="preserve"> 4-5' B&amp;B</t>
    </r>
    <r>
      <rPr>
        <sz val="11"/>
        <color theme="1"/>
        <rFont val="Arial"/>
        <family val="2"/>
      </rPr>
      <t xml:space="preserve"> </t>
    </r>
    <r>
      <rPr>
        <sz val="11"/>
        <rFont val="Arial"/>
        <family val="2"/>
      </rPr>
      <t xml:space="preserve">| </t>
    </r>
    <r>
      <rPr>
        <sz val="8"/>
        <rFont val="Arial"/>
        <family val="2"/>
      </rPr>
      <t>PP33548 CBRAF | PW® CC®</t>
    </r>
  </si>
  <si>
    <t>Clethra alnifolia 'Ruby Spice' #5</t>
  </si>
  <si>
    <t>Clethra alnifolia 'Sixteen Candles' #3</t>
  </si>
  <si>
    <r>
      <t xml:space="preserve">Hibiscus </t>
    </r>
    <r>
      <rPr>
        <b/>
        <sz val="11"/>
        <rFont val="Arial"/>
        <family val="2"/>
      </rPr>
      <t>Dark Lav. Chiffon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5-6' B&amp;B | </t>
    </r>
    <r>
      <rPr>
        <sz val="8"/>
        <rFont val="Arial"/>
        <family val="2"/>
      </rPr>
      <t>PP33568 CBRAF | PW® CC®</t>
    </r>
  </si>
  <si>
    <r>
      <t xml:space="preserve">Hibiscus </t>
    </r>
    <r>
      <rPr>
        <b/>
        <sz val="11"/>
        <rFont val="Arial"/>
        <family val="2"/>
      </rPr>
      <t>Orchid Satin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4-5' B&amp;B | </t>
    </r>
    <r>
      <rPr>
        <sz val="8"/>
        <rFont val="Arial"/>
        <family val="2"/>
      </rPr>
      <t>PP27285 CBR5722 | PW® CC®</t>
    </r>
  </si>
  <si>
    <t>Hydrangea 'Snow Queen' #7</t>
  </si>
  <si>
    <t>Hydrangea quercifolia 'Alice' #7</t>
  </si>
  <si>
    <t>Ilex 'Blue Maid' 3-3.5' B&amp;B</t>
  </si>
  <si>
    <t>Ilex 'Blue Prince' 18-24" B&amp;B</t>
  </si>
  <si>
    <t>Ilex 'Blue Prince' 24-30" B&amp;B</t>
  </si>
  <si>
    <r>
      <t xml:space="preserve">Ilex </t>
    </r>
    <r>
      <rPr>
        <b/>
        <sz val="11"/>
        <color theme="1"/>
        <rFont val="Arial"/>
        <family val="2"/>
      </rPr>
      <t>Castle Spire</t>
    </r>
    <r>
      <rPr>
        <sz val="8"/>
        <color theme="1"/>
        <rFont val="Arial"/>
        <family val="2"/>
      </rPr>
      <t xml:space="preserve">® </t>
    </r>
    <r>
      <rPr>
        <sz val="11"/>
        <color theme="1"/>
        <rFont val="Arial"/>
        <family val="2"/>
      </rPr>
      <t xml:space="preserve">24-30" B&amp;B | </t>
    </r>
    <r>
      <rPr>
        <sz val="8"/>
        <color theme="1"/>
        <rFont val="Arial"/>
        <family val="2"/>
      </rPr>
      <t>PW® CC®</t>
    </r>
  </si>
  <si>
    <r>
      <t xml:space="preserve">Ilex </t>
    </r>
    <r>
      <rPr>
        <b/>
        <sz val="11"/>
        <color theme="1"/>
        <rFont val="Arial"/>
        <family val="2"/>
      </rPr>
      <t>Castle Spire</t>
    </r>
    <r>
      <rPr>
        <sz val="8"/>
        <color theme="1"/>
        <rFont val="Arial"/>
        <family val="2"/>
      </rPr>
      <t xml:space="preserve">® </t>
    </r>
    <r>
      <rPr>
        <sz val="11"/>
        <color theme="1"/>
        <rFont val="Arial"/>
        <family val="2"/>
      </rPr>
      <t xml:space="preserve">30-36" B&amp;B | </t>
    </r>
    <r>
      <rPr>
        <sz val="8"/>
        <color theme="1"/>
        <rFont val="Arial"/>
        <family val="2"/>
      </rPr>
      <t>PW® CC®</t>
    </r>
  </si>
  <si>
    <r>
      <t xml:space="preserve">Ilex </t>
    </r>
    <r>
      <rPr>
        <b/>
        <sz val="11"/>
        <color theme="1"/>
        <rFont val="Arial"/>
        <family val="2"/>
      </rPr>
      <t>Castle Spire</t>
    </r>
    <r>
      <rPr>
        <sz val="8"/>
        <color theme="1"/>
        <rFont val="Arial"/>
        <family val="2"/>
      </rPr>
      <t xml:space="preserve">® </t>
    </r>
    <r>
      <rPr>
        <sz val="11"/>
        <color theme="1"/>
        <rFont val="Arial"/>
        <family val="2"/>
      </rPr>
      <t xml:space="preserve">3-3.5' B&amp;B | </t>
    </r>
    <r>
      <rPr>
        <sz val="8"/>
        <color theme="1"/>
        <rFont val="Arial"/>
        <family val="2"/>
      </rPr>
      <t>PW® CC®</t>
    </r>
  </si>
  <si>
    <t>Ilex 'Centennial Girl' 3-4' B&amp;B</t>
  </si>
  <si>
    <t>Ilex 'Centennial Girl' 4-5' B&amp;B</t>
  </si>
  <si>
    <t>Ilex glabra 'Shamrock' 3-4' B&amp;B</t>
  </si>
  <si>
    <t>Ilex glabra 'Compacta' 24-30" B&amp;B</t>
  </si>
  <si>
    <t>Ilex glabra 'Compacta' 30-36" B&amp;B</t>
  </si>
  <si>
    <t>Ilex glabra 'Compacta' 3-4' B&amp;B</t>
  </si>
  <si>
    <t>Ilex 'Steeds" 30-36" B&amp;B</t>
  </si>
  <si>
    <t>Juniper 'Blue Point' 4-5' B&amp;B</t>
  </si>
  <si>
    <t>Juniper 'Torulosa' 6-7' B&amp;B</t>
  </si>
  <si>
    <t>Ligustrum ovalifolium 5-6' B&amp;B</t>
  </si>
  <si>
    <t>Rosa rugosa 'Alba' #3</t>
  </si>
  <si>
    <t>Rosa rugosa #3</t>
  </si>
  <si>
    <t>Taxus 'Nigra' 24-30" B&amp;B</t>
  </si>
  <si>
    <t>Taxus 'Repandens' 12-15" B&amp;B</t>
  </si>
  <si>
    <t>Taxus 'Repandens' 30-36' B&amp;B</t>
  </si>
  <si>
    <t>Taxus 'Tauntonii' 12-15" B&amp;B</t>
  </si>
  <si>
    <t>Taxus 'Tauntonii' 15-18" B&amp;B</t>
  </si>
  <si>
    <t>Taxus 'Tauntonii' 30-36" B&amp;B</t>
  </si>
  <si>
    <t>Taxus capitata 'Rachel' 24-30" B&amp;B</t>
  </si>
  <si>
    <t>Taxus capitata 'Rachel' 30-36" B&amp;B</t>
  </si>
  <si>
    <t>Taxus 'Hatfieldii' 30-36" B&amp;B</t>
  </si>
  <si>
    <t>Taxus 'Hicksii' 30-36" B&amp;B</t>
  </si>
  <si>
    <t>Thuja 'Degroots Spire' 4-5' B&amp;B</t>
  </si>
  <si>
    <t>Thuja 'Emerald Green' 30-36" B&amp;B</t>
  </si>
  <si>
    <t>Thuja 'Emerald Green' 6-7' B&amp;B</t>
  </si>
  <si>
    <t>Thuja 'Green Giant' 3.5-4' B&amp;B trimmed</t>
  </si>
  <si>
    <t>Thuja 'Green Giant' 4-4.5' B&amp;B trimmed</t>
  </si>
  <si>
    <t xml:space="preserve">Thuja 'Hetz Wintergreen' 4-4.5' B&amp;B </t>
  </si>
  <si>
    <t xml:space="preserve">Thuja 'Hetz Wintergreen' 4.5-5' B&amp;B </t>
  </si>
  <si>
    <t>Thuja 'Hetz Wintergreen' 5-6' B&amp;B</t>
  </si>
  <si>
    <t>Thuja 'Junior Giant' 4-5' B&amp;B</t>
  </si>
  <si>
    <t>Thuja 'Nigra' 7-8' B&amp;B</t>
  </si>
  <si>
    <t>Thuja 'Woodwardii' 15-18" B&amp;B</t>
  </si>
  <si>
    <t>Thuja 'Woodwardii' 24-30" B&amp;B</t>
  </si>
  <si>
    <t xml:space="preserve">FALL 2026 AVAILABILITY </t>
  </si>
  <si>
    <t>CHAM~CLETHRA~CORNUS~DEUTZIA~FORSYTHIA</t>
  </si>
  <si>
    <t>Taxus 'Densiformis' 15-18" B&amp;B</t>
  </si>
  <si>
    <t>Taxus 'Densiformis' 30-36" B&amp;B</t>
  </si>
  <si>
    <t>Taxus 'Hicksii' 3' HVY B&amp;B</t>
  </si>
  <si>
    <t>Taxus 'Hicksii' 3-4' B&amp;B</t>
  </si>
  <si>
    <t>Thuja 'Nigra' 30-36" B&amp;B</t>
  </si>
  <si>
    <t>'Ardens Blue'</t>
  </si>
  <si>
    <t>double blue flower</t>
  </si>
  <si>
    <t>'Lady Stanley'</t>
  </si>
  <si>
    <t>double white w/ pink throat</t>
  </si>
  <si>
    <t>'Red Heart'</t>
  </si>
  <si>
    <t>single white w/ red center</t>
  </si>
  <si>
    <t>W.R. Smith'</t>
  </si>
  <si>
    <t>single white - hardy</t>
  </si>
  <si>
    <t>French Cab. Purple'</t>
  </si>
  <si>
    <t>semi double purple flower</t>
  </si>
  <si>
    <t>1st edition</t>
  </si>
  <si>
    <r>
      <t xml:space="preserve">Hibiscus </t>
    </r>
    <r>
      <rPr>
        <b/>
        <sz val="11"/>
        <rFont val="Arial"/>
        <family val="2"/>
      </rPr>
      <t>French Cabaret</t>
    </r>
    <r>
      <rPr>
        <sz val="8"/>
        <rFont val="Arial"/>
        <family val="2"/>
      </rPr>
      <t>™</t>
    </r>
    <r>
      <rPr>
        <b/>
        <sz val="11"/>
        <rFont val="Arial"/>
        <family val="2"/>
      </rPr>
      <t xml:space="preserve"> Purple</t>
    </r>
    <r>
      <rPr>
        <sz val="11"/>
        <rFont val="Arial"/>
        <family val="2"/>
      </rPr>
      <t xml:space="preserve"> 5-6' B&amp;B | </t>
    </r>
    <r>
      <rPr>
        <sz val="8"/>
        <rFont val="Arial"/>
        <family val="2"/>
      </rPr>
      <t>PP30070 |  First Editions®</t>
    </r>
  </si>
  <si>
    <r>
      <t xml:space="preserve">Hibiscus </t>
    </r>
    <r>
      <rPr>
        <b/>
        <sz val="11"/>
        <rFont val="Arial"/>
        <family val="2"/>
      </rPr>
      <t>Blue Chiffon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3-4' B&amp;B | </t>
    </r>
    <r>
      <rPr>
        <sz val="8"/>
        <rFont val="Arial"/>
        <family val="2"/>
      </rPr>
      <t>PP20574 CBR3583 | PW® CC®</t>
    </r>
  </si>
  <si>
    <r>
      <t xml:space="preserve">Hibiscus </t>
    </r>
    <r>
      <rPr>
        <b/>
        <sz val="11"/>
        <rFont val="Arial"/>
        <family val="2"/>
      </rPr>
      <t>Pink Chiffon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3-4' B&amp;B | </t>
    </r>
    <r>
      <rPr>
        <sz val="8"/>
        <rFont val="Arial"/>
        <family val="2"/>
      </rPr>
      <t>PP24336 | PW® CC®</t>
    </r>
  </si>
  <si>
    <r>
      <t xml:space="preserve">Hibiscus </t>
    </r>
    <r>
      <rPr>
        <b/>
        <sz val="11"/>
        <rFont val="Arial"/>
        <family val="2"/>
      </rPr>
      <t>Purple Pillar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4-5' B&amp;B | </t>
    </r>
    <r>
      <rPr>
        <sz val="8"/>
        <rFont val="Arial"/>
        <family val="2"/>
      </rPr>
      <t>PP25568 CBR6178 | PW® CC®</t>
    </r>
  </si>
  <si>
    <r>
      <t xml:space="preserve">Hibiscus </t>
    </r>
    <r>
      <rPr>
        <b/>
        <sz val="11"/>
        <rFont val="Arial"/>
        <family val="2"/>
      </rPr>
      <t>Purple Pillar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5-6' B&amp;B | </t>
    </r>
    <r>
      <rPr>
        <sz val="8"/>
        <rFont val="Arial"/>
        <family val="2"/>
      </rPr>
      <t>PP25568 CBR6178 | PW® CC®</t>
    </r>
  </si>
  <si>
    <t>Hibiscus 'Ardens Blue' 4-5' B&amp;B</t>
  </si>
  <si>
    <t>Hibiscus 'Ardens Blue' 5-6' B&amp;B</t>
  </si>
  <si>
    <t>Hibiscus 'Lady Stanley' 4-5' B&amp;B</t>
  </si>
  <si>
    <t>Hibiscus 'Lady Stanley' 5-6' B&amp;B</t>
  </si>
  <si>
    <t>Hibiscus 'Red Heart' 3-4' B&amp;B</t>
  </si>
  <si>
    <t>Hibiscus 'Red Heart' 4-5' B&amp;B</t>
  </si>
  <si>
    <t>Hibiscus 'W.R. Smith' 3-4' B&amp;B</t>
  </si>
  <si>
    <r>
      <t xml:space="preserve">Hydrangea </t>
    </r>
    <r>
      <rPr>
        <b/>
        <sz val="11"/>
        <rFont val="Arial"/>
        <family val="2"/>
      </rPr>
      <t>Endless Summer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#7 |</t>
    </r>
    <r>
      <rPr>
        <sz val="8"/>
        <rFont val="Arial"/>
        <family val="2"/>
      </rPr>
      <t xml:space="preserve"> CPBR2305</t>
    </r>
  </si>
  <si>
    <r>
      <t xml:space="preserve">Hydrangea </t>
    </r>
    <r>
      <rPr>
        <b/>
        <sz val="11"/>
        <rFont val="Arial"/>
        <family val="2"/>
      </rPr>
      <t>Endless Summer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#10 |</t>
    </r>
    <r>
      <rPr>
        <sz val="8"/>
        <rFont val="Arial"/>
        <family val="2"/>
      </rPr>
      <t xml:space="preserve"> CPBR2305</t>
    </r>
  </si>
  <si>
    <r>
      <t xml:space="preserve">Viburnum dent. </t>
    </r>
    <r>
      <rPr>
        <b/>
        <sz val="11"/>
        <rFont val="Arial"/>
        <family val="2"/>
      </rPr>
      <t>Blue Muffin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3-4' B&amp;B | </t>
    </r>
    <r>
      <rPr>
        <sz val="8"/>
        <rFont val="Arial"/>
        <family val="2"/>
      </rPr>
      <t>PW® CC®</t>
    </r>
  </si>
  <si>
    <r>
      <t xml:space="preserve">Viburnum dent. </t>
    </r>
    <r>
      <rPr>
        <b/>
        <sz val="11"/>
        <rFont val="Arial"/>
        <family val="2"/>
      </rPr>
      <t>Blue Muffin</t>
    </r>
    <r>
      <rPr>
        <b/>
        <sz val="8"/>
        <rFont val="Arial"/>
        <family val="2"/>
      </rPr>
      <t>®</t>
    </r>
    <r>
      <rPr>
        <sz val="11"/>
        <rFont val="Arial"/>
        <family val="2"/>
      </rPr>
      <t xml:space="preserve"> 4-5' B&amp;B | </t>
    </r>
    <r>
      <rPr>
        <sz val="8"/>
        <rFont val="Arial"/>
        <family val="2"/>
      </rPr>
      <t>PW® CC®</t>
    </r>
  </si>
  <si>
    <t>OSMANTHUS~ROSA~SPIRAEA</t>
  </si>
  <si>
    <t>VIBURNUM</t>
  </si>
  <si>
    <t>THUJA *NON PYRAMIDAL ARBORVITAE</t>
  </si>
  <si>
    <t>THUJA * PYRAMIDAL ARBORVITAE</t>
  </si>
  <si>
    <t>TAXUS * SPREADING YEWS</t>
  </si>
  <si>
    <t>TAXUS * UPRIGHT YEWS</t>
  </si>
  <si>
    <t>Purple Pillar</t>
  </si>
  <si>
    <t>semi double purple w/ red splash</t>
  </si>
  <si>
    <r>
      <t>Blue Chiffon</t>
    </r>
    <r>
      <rPr>
        <sz val="8"/>
        <rFont val="Arial"/>
        <family val="2"/>
      </rPr>
      <t>®</t>
    </r>
  </si>
  <si>
    <r>
      <t>Pink Chiffon</t>
    </r>
    <r>
      <rPr>
        <sz val="8"/>
        <rFont val="Arial"/>
        <family val="2"/>
      </rPr>
      <t>®</t>
    </r>
  </si>
  <si>
    <t>HIBISCUS IN BLOOM</t>
  </si>
  <si>
    <t>* CAN DIG *</t>
  </si>
  <si>
    <t xml:space="preserve">Some plants need to be dug with 2-3 days to harden off, including the Hibiscus.  </t>
  </si>
  <si>
    <t>Highlighted items are looking especially good.</t>
  </si>
  <si>
    <t>semi double fluffy blue flower *Chiffon Series*</t>
  </si>
  <si>
    <t>double soft pink flower *Chiffon Series*</t>
  </si>
</sst>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$&quot;#,##0.0000"/>
    <numFmt numFmtId="166" formatCode="[$-409]mmmm\ d\,\ yyyy;@"/>
  </numFmts>
  <fonts count="16">
    <font>
      <sz val="10"/>
      <name val="Arial"/>
    </font>
    <font>
      <sz val="10"/>
      <name val="Courier"/>
      <family val="3"/>
    </font>
    <font>
      <sz val="10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00B050"/>
      <name val="Arial"/>
      <family val="2"/>
    </font>
    <font>
      <sz val="13"/>
      <color rgb="FF00B05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DFFA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2" fillId="0" borderId="0"/>
  </cellStyleXfs>
  <cellXfs count="57">
    <xf numFmtId="0" fontId="0" fillId="0" borderId="0" xfId="0"/>
    <xf numFmtId="0" fontId="0" fillId="0" borderId="0" xfId="0"/>
    <xf numFmtId="0" fontId="0" fillId="0" borderId="0" xfId="0" applyBorder="1"/>
    <xf numFmtId="0" fontId="4" fillId="0" borderId="1" xfId="0" applyFont="1" applyBorder="1"/>
    <xf numFmtId="165" fontId="5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2" fillId="0" borderId="0" xfId="0" applyFont="1"/>
    <xf numFmtId="0" fontId="11" fillId="0" borderId="0" xfId="0" applyFont="1"/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ill="1" applyBorder="1"/>
    <xf numFmtId="0" fontId="5" fillId="2" borderId="1" xfId="0" applyFont="1" applyFill="1" applyBorder="1" applyAlignment="1">
      <alignment horizontal="center"/>
    </xf>
    <xf numFmtId="0" fontId="0" fillId="0" borderId="1" xfId="0" applyBorder="1"/>
    <xf numFmtId="0" fontId="8" fillId="0" borderId="0" xfId="0" applyFont="1" applyBorder="1" applyAlignment="1">
      <alignment horizontal="center"/>
    </xf>
    <xf numFmtId="164" fontId="5" fillId="0" borderId="1" xfId="1" applyFont="1" applyFill="1" applyBorder="1" applyAlignment="1" applyProtection="1">
      <alignment horizontal="center" vertical="center"/>
    </xf>
    <xf numFmtId="0" fontId="8" fillId="0" borderId="1" xfId="0" applyFont="1" applyFill="1" applyBorder="1"/>
    <xf numFmtId="0" fontId="4" fillId="2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0" fillId="0" borderId="0" xfId="0" applyFill="1" applyBorder="1"/>
    <xf numFmtId="0" fontId="8" fillId="0" borderId="0" xfId="0" applyFont="1" applyBorder="1"/>
    <xf numFmtId="0" fontId="4" fillId="0" borderId="4" xfId="0" applyFont="1" applyBorder="1"/>
    <xf numFmtId="0" fontId="8" fillId="0" borderId="0" xfId="0" applyFont="1"/>
    <xf numFmtId="0" fontId="4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4" fillId="2" borderId="1" xfId="0" applyFont="1" applyFill="1" applyBorder="1"/>
    <xf numFmtId="0" fontId="15" fillId="0" borderId="0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quotePrefix="1" applyFont="1" applyFill="1" applyBorder="1" applyAlignment="1">
      <alignment horizontal="center"/>
    </xf>
    <xf numFmtId="0" fontId="0" fillId="0" borderId="0" xfId="0" applyAlignment="1"/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15" fillId="0" borderId="5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_Shee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DFFA7"/>
      <color rgb="FFCCECFF"/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184538</xdr:colOff>
      <xdr:row>0</xdr:row>
      <xdr:rowOff>57149</xdr:rowOff>
    </xdr:from>
    <xdr:to>
      <xdr:col>5</xdr:col>
      <xdr:colOff>495300</xdr:colOff>
      <xdr:row>0</xdr:row>
      <xdr:rowOff>2742606</xdr:rowOff>
    </xdr:to>
    <xdr:pic>
      <xdr:nvPicPr>
        <xdr:cNvPr id="2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538" y="57149"/>
          <a:ext cx="7492612" cy="2685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237</xdr:row>
      <xdr:rowOff>0</xdr:rowOff>
    </xdr:from>
    <xdr:to>
      <xdr:col>5</xdr:col>
      <xdr:colOff>590550</xdr:colOff>
      <xdr:row>292</xdr:row>
      <xdr:rowOff>123825</xdr:rowOff>
    </xdr:to>
    <xdr:pic>
      <xdr:nvPicPr>
        <xdr:cNvPr id="3" name="Picture 2" descr="Hibiscus 2 - Sept 2026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0119300"/>
          <a:ext cx="77724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73"/>
  <sheetViews>
    <sheetView tabSelected="1" topLeftCell="A31" zoomScaleNormal="100" zoomScaleSheetLayoutView="75" workbookViewId="0">
      <selection activeCell="C58" sqref="C58"/>
    </sheetView>
  </sheetViews>
  <sheetFormatPr defaultRowHeight="12.75"/>
  <cols>
    <col min="1" max="1" width="9.140625" style="1" customWidth="1"/>
    <col min="2" max="2" width="9.140625" style="8" customWidth="1"/>
    <col min="3" max="3" width="68.7109375" style="1" bestFit="1" customWidth="1"/>
    <col min="4" max="4" width="10.85546875" style="1" customWidth="1"/>
    <col min="5" max="5" width="9.85546875" style="1" customWidth="1"/>
    <col min="6" max="6" width="10.140625" style="1" customWidth="1"/>
    <col min="7" max="7" width="11" style="1" bestFit="1" customWidth="1"/>
    <col min="8" max="8" width="9.140625" style="2"/>
    <col min="9" max="16384" width="9.140625" style="1"/>
  </cols>
  <sheetData>
    <row r="1" spans="1:14" ht="222.75" customHeight="1">
      <c r="A1" s="45"/>
      <c r="B1" s="45"/>
      <c r="C1" s="45"/>
      <c r="D1" s="45"/>
      <c r="E1" s="45"/>
      <c r="F1" s="45"/>
      <c r="M1" s="2"/>
    </row>
    <row r="2" spans="1:14" ht="16.5">
      <c r="A2" s="46" t="s">
        <v>3</v>
      </c>
      <c r="B2" s="46"/>
      <c r="C2" s="46"/>
      <c r="D2" s="46"/>
      <c r="E2" s="46"/>
      <c r="F2" s="46"/>
    </row>
    <row r="3" spans="1:14" ht="16.5">
      <c r="A3" s="47" t="s">
        <v>4</v>
      </c>
      <c r="B3" s="47"/>
      <c r="C3" s="47"/>
      <c r="D3" s="47"/>
      <c r="E3" s="47"/>
      <c r="F3" s="47"/>
    </row>
    <row r="4" spans="1:14" ht="23.25" customHeight="1">
      <c r="A4" s="48" t="s">
        <v>150</v>
      </c>
      <c r="B4" s="48"/>
      <c r="C4" s="48"/>
      <c r="D4" s="48"/>
      <c r="E4" s="48"/>
      <c r="F4" s="48"/>
    </row>
    <row r="5" spans="1:14" ht="16.5">
      <c r="A5" s="49">
        <v>46274</v>
      </c>
      <c r="B5" s="49"/>
      <c r="C5" s="49"/>
      <c r="D5" s="49"/>
      <c r="E5" s="49"/>
      <c r="F5" s="49"/>
    </row>
    <row r="6" spans="1:14" ht="24" customHeight="1">
      <c r="A6" s="39" t="s">
        <v>197</v>
      </c>
      <c r="B6" s="39"/>
      <c r="C6" s="39"/>
      <c r="D6" s="39"/>
      <c r="E6" s="39"/>
      <c r="F6" s="39"/>
    </row>
    <row r="7" spans="1:14" ht="24" customHeight="1">
      <c r="A7" s="53" t="s">
        <v>196</v>
      </c>
      <c r="B7" s="53"/>
      <c r="C7" s="53"/>
      <c r="D7" s="53"/>
      <c r="E7" s="53"/>
      <c r="F7" s="53"/>
    </row>
    <row r="8" spans="1:14" s="17" customFormat="1" ht="27" customHeight="1">
      <c r="A8" s="13" t="s">
        <v>2</v>
      </c>
      <c r="B8" s="13" t="s">
        <v>1</v>
      </c>
      <c r="C8" s="27" t="s">
        <v>0</v>
      </c>
      <c r="D8" s="4" t="s">
        <v>27</v>
      </c>
      <c r="E8" s="4" t="s">
        <v>28</v>
      </c>
      <c r="F8" s="4" t="s">
        <v>29</v>
      </c>
      <c r="H8" s="18"/>
      <c r="J8" s="18"/>
      <c r="K8" s="18"/>
      <c r="L8" s="18"/>
    </row>
    <row r="9" spans="1:14" ht="15" customHeight="1">
      <c r="A9" s="3"/>
      <c r="B9" s="25"/>
      <c r="C9" s="19" t="s">
        <v>24</v>
      </c>
      <c r="D9" s="4"/>
      <c r="E9" s="4"/>
      <c r="F9" s="4"/>
      <c r="I9" s="5"/>
      <c r="K9" s="2"/>
      <c r="L9" s="2"/>
      <c r="M9" s="2"/>
      <c r="N9" s="2"/>
    </row>
    <row r="10" spans="1:14" ht="15" customHeight="1">
      <c r="A10" s="21"/>
      <c r="B10" s="20">
        <v>100</v>
      </c>
      <c r="C10" s="9" t="s">
        <v>5</v>
      </c>
      <c r="D10" s="10">
        <f>CEILING(E10*1.25,0.05)</f>
        <v>48.75</v>
      </c>
      <c r="E10" s="10">
        <v>39</v>
      </c>
      <c r="F10" s="10">
        <f t="shared" ref="F10:F31" si="0">CEILING(E10*0.95,0.05)</f>
        <v>37.050000000000004</v>
      </c>
      <c r="I10" s="2"/>
      <c r="J10" s="2"/>
      <c r="K10" s="2"/>
      <c r="L10" s="2"/>
    </row>
    <row r="11" spans="1:14" ht="15" customHeight="1">
      <c r="A11" s="21"/>
      <c r="B11" s="20">
        <v>175</v>
      </c>
      <c r="C11" s="9" t="s">
        <v>10</v>
      </c>
      <c r="D11" s="10">
        <f t="shared" ref="D11:D31" si="1">CEILING(E11*1.25,0.05)</f>
        <v>65</v>
      </c>
      <c r="E11" s="10">
        <v>52</v>
      </c>
      <c r="F11" s="10">
        <f t="shared" si="0"/>
        <v>49.400000000000006</v>
      </c>
      <c r="I11" s="2"/>
      <c r="J11" s="2"/>
      <c r="K11" s="2"/>
      <c r="L11" s="2"/>
    </row>
    <row r="12" spans="1:14" ht="15" customHeight="1">
      <c r="A12" s="21"/>
      <c r="B12" s="20">
        <v>50</v>
      </c>
      <c r="C12" s="9" t="s">
        <v>100</v>
      </c>
      <c r="D12" s="10">
        <f t="shared" si="1"/>
        <v>48.75</v>
      </c>
      <c r="E12" s="10">
        <v>39</v>
      </c>
      <c r="F12" s="10">
        <f t="shared" si="0"/>
        <v>37.050000000000004</v>
      </c>
      <c r="I12" s="2"/>
      <c r="J12" s="2"/>
      <c r="K12" s="2"/>
      <c r="L12" s="2"/>
    </row>
    <row r="13" spans="1:14" ht="15" customHeight="1">
      <c r="A13" s="21"/>
      <c r="B13" s="20">
        <v>100</v>
      </c>
      <c r="C13" s="9" t="s">
        <v>101</v>
      </c>
      <c r="D13" s="10">
        <f t="shared" si="1"/>
        <v>65</v>
      </c>
      <c r="E13" s="10">
        <v>52</v>
      </c>
      <c r="F13" s="10">
        <f t="shared" si="0"/>
        <v>49.400000000000006</v>
      </c>
      <c r="J13" s="2"/>
      <c r="K13" s="2"/>
      <c r="L13" s="2"/>
    </row>
    <row r="14" spans="1:14" ht="15" customHeight="1">
      <c r="A14" s="21"/>
      <c r="B14" s="6"/>
      <c r="C14" s="14" t="s">
        <v>151</v>
      </c>
      <c r="D14" s="10"/>
      <c r="E14" s="10"/>
      <c r="F14" s="10"/>
      <c r="H14" s="15"/>
      <c r="J14" s="2"/>
      <c r="K14" s="2"/>
      <c r="L14" s="2"/>
    </row>
    <row r="15" spans="1:14" ht="15" customHeight="1">
      <c r="A15" s="21"/>
      <c r="B15" s="20">
        <v>75</v>
      </c>
      <c r="C15" s="9" t="s">
        <v>25</v>
      </c>
      <c r="D15" s="10">
        <f t="shared" si="1"/>
        <v>93.75</v>
      </c>
      <c r="E15" s="10">
        <v>75</v>
      </c>
      <c r="F15" s="10">
        <f t="shared" si="0"/>
        <v>71.25</v>
      </c>
      <c r="H15" s="15"/>
      <c r="J15" s="2"/>
      <c r="K15" s="2"/>
      <c r="L15" s="2"/>
    </row>
    <row r="16" spans="1:14" ht="15" customHeight="1">
      <c r="A16" s="21"/>
      <c r="B16" s="20">
        <v>65</v>
      </c>
      <c r="C16" s="9" t="s">
        <v>43</v>
      </c>
      <c r="D16" s="10">
        <f t="shared" si="1"/>
        <v>121.25</v>
      </c>
      <c r="E16" s="10">
        <v>97</v>
      </c>
      <c r="F16" s="10">
        <f t="shared" si="0"/>
        <v>92.15</v>
      </c>
      <c r="H16" s="15"/>
      <c r="J16" s="2"/>
      <c r="K16" s="2"/>
      <c r="L16" s="2"/>
    </row>
    <row r="17" spans="1:12" ht="15" customHeight="1">
      <c r="A17" s="21"/>
      <c r="B17" s="20">
        <v>35</v>
      </c>
      <c r="C17" s="9" t="s">
        <v>102</v>
      </c>
      <c r="D17" s="10">
        <f t="shared" si="1"/>
        <v>145</v>
      </c>
      <c r="E17" s="10">
        <v>116</v>
      </c>
      <c r="F17" s="10">
        <f t="shared" si="0"/>
        <v>110.2</v>
      </c>
      <c r="H17" s="15"/>
      <c r="J17" s="2"/>
      <c r="K17" s="2"/>
      <c r="L17" s="2"/>
    </row>
    <row r="18" spans="1:12" ht="15" customHeight="1">
      <c r="A18" s="21"/>
      <c r="B18" s="20">
        <v>15</v>
      </c>
      <c r="C18" s="3" t="s">
        <v>103</v>
      </c>
      <c r="D18" s="10">
        <f t="shared" si="1"/>
        <v>118.75</v>
      </c>
      <c r="E18" s="10">
        <v>95</v>
      </c>
      <c r="F18" s="10">
        <f t="shared" si="0"/>
        <v>90.25</v>
      </c>
      <c r="H18" s="15"/>
      <c r="J18" s="2"/>
      <c r="K18" s="2"/>
      <c r="L18" s="2"/>
    </row>
    <row r="19" spans="1:12" ht="15" customHeight="1">
      <c r="A19" s="21"/>
      <c r="B19" s="20">
        <v>425</v>
      </c>
      <c r="C19" s="37" t="s">
        <v>61</v>
      </c>
      <c r="D19" s="10">
        <f t="shared" si="1"/>
        <v>24.400000000000002</v>
      </c>
      <c r="E19" s="10">
        <v>19.5</v>
      </c>
      <c r="F19" s="10">
        <f t="shared" si="0"/>
        <v>18.55</v>
      </c>
      <c r="H19" s="15"/>
      <c r="J19" s="2"/>
      <c r="K19" s="2"/>
      <c r="L19" s="2"/>
    </row>
    <row r="20" spans="1:12" ht="15" customHeight="1">
      <c r="A20" s="21"/>
      <c r="B20" s="20">
        <v>110</v>
      </c>
      <c r="C20" s="9" t="s">
        <v>104</v>
      </c>
      <c r="D20" s="10">
        <f t="shared" si="1"/>
        <v>35.65</v>
      </c>
      <c r="E20" s="10">
        <v>28.5</v>
      </c>
      <c r="F20" s="10">
        <f t="shared" si="0"/>
        <v>27.1</v>
      </c>
      <c r="H20" s="15"/>
      <c r="J20" s="2"/>
      <c r="L20" s="2"/>
    </row>
    <row r="21" spans="1:12" ht="15" customHeight="1">
      <c r="A21" s="21"/>
      <c r="B21" s="20">
        <v>135</v>
      </c>
      <c r="C21" s="9" t="s">
        <v>105</v>
      </c>
      <c r="D21" s="10">
        <f t="shared" si="1"/>
        <v>27.5</v>
      </c>
      <c r="E21" s="10">
        <v>22</v>
      </c>
      <c r="F21" s="10">
        <f t="shared" si="0"/>
        <v>20.900000000000002</v>
      </c>
      <c r="H21" s="15"/>
      <c r="J21" s="2"/>
      <c r="K21" s="2"/>
      <c r="L21" s="2"/>
    </row>
    <row r="22" spans="1:12" ht="15" customHeight="1">
      <c r="A22" s="21"/>
      <c r="B22" s="20">
        <v>50</v>
      </c>
      <c r="C22" s="9" t="s">
        <v>62</v>
      </c>
      <c r="D22" s="10">
        <f t="shared" si="1"/>
        <v>23.150000000000002</v>
      </c>
      <c r="E22" s="10">
        <v>18.5</v>
      </c>
      <c r="F22" s="10">
        <f t="shared" si="0"/>
        <v>17.600000000000001</v>
      </c>
      <c r="H22" s="15"/>
      <c r="J22" s="2"/>
      <c r="K22" s="2"/>
      <c r="L22" s="2"/>
    </row>
    <row r="23" spans="1:12" ht="15" customHeight="1">
      <c r="A23" s="6"/>
      <c r="B23" s="20">
        <v>125</v>
      </c>
      <c r="C23" s="9" t="s">
        <v>63</v>
      </c>
      <c r="D23" s="10">
        <f t="shared" si="1"/>
        <v>26.25</v>
      </c>
      <c r="E23" s="10">
        <v>21</v>
      </c>
      <c r="F23" s="10">
        <f t="shared" si="0"/>
        <v>19.950000000000003</v>
      </c>
      <c r="H23" s="15"/>
      <c r="J23" s="2"/>
      <c r="K23" s="2"/>
      <c r="L23" s="2"/>
    </row>
    <row r="24" spans="1:12" ht="15" customHeight="1">
      <c r="A24" s="6"/>
      <c r="B24" s="20">
        <v>75</v>
      </c>
      <c r="C24" s="9" t="s">
        <v>19</v>
      </c>
      <c r="D24" s="10">
        <f t="shared" si="1"/>
        <v>23.150000000000002</v>
      </c>
      <c r="E24" s="10">
        <v>18.5</v>
      </c>
      <c r="F24" s="10">
        <f t="shared" si="0"/>
        <v>17.600000000000001</v>
      </c>
      <c r="H24" s="15"/>
      <c r="J24" s="2"/>
      <c r="K24" s="2"/>
      <c r="L24" s="2"/>
    </row>
    <row r="25" spans="1:12" ht="15" customHeight="1">
      <c r="A25" s="21"/>
      <c r="B25" s="20">
        <v>120</v>
      </c>
      <c r="C25" s="9" t="s">
        <v>22</v>
      </c>
      <c r="D25" s="10">
        <f t="shared" si="1"/>
        <v>23.150000000000002</v>
      </c>
      <c r="E25" s="10">
        <v>18.5</v>
      </c>
      <c r="F25" s="10">
        <f t="shared" si="0"/>
        <v>17.600000000000001</v>
      </c>
      <c r="H25" s="15"/>
      <c r="K25" s="2"/>
      <c r="L25" s="2"/>
    </row>
    <row r="26" spans="1:12" ht="15" customHeight="1">
      <c r="A26" s="21"/>
      <c r="B26" s="20" t="s">
        <v>16</v>
      </c>
      <c r="C26" s="9" t="s">
        <v>64</v>
      </c>
      <c r="D26" s="10">
        <f t="shared" si="1"/>
        <v>28.75</v>
      </c>
      <c r="E26" s="10">
        <v>23</v>
      </c>
      <c r="F26" s="10">
        <f t="shared" si="0"/>
        <v>21.85</v>
      </c>
      <c r="H26" s="15"/>
      <c r="K26" s="2"/>
      <c r="L26" s="2"/>
    </row>
    <row r="27" spans="1:12" ht="15" customHeight="1">
      <c r="A27" s="21"/>
      <c r="B27" s="20" t="s">
        <v>16</v>
      </c>
      <c r="C27" s="37" t="s">
        <v>65</v>
      </c>
      <c r="D27" s="10">
        <f t="shared" si="1"/>
        <v>35.65</v>
      </c>
      <c r="E27" s="10">
        <v>28.5</v>
      </c>
      <c r="F27" s="10">
        <f t="shared" si="0"/>
        <v>27.1</v>
      </c>
      <c r="H27" s="15"/>
      <c r="K27" s="2"/>
      <c r="L27" s="2"/>
    </row>
    <row r="28" spans="1:12" ht="15" customHeight="1">
      <c r="A28" s="21"/>
      <c r="B28" s="6"/>
      <c r="C28" s="14" t="s">
        <v>194</v>
      </c>
      <c r="D28" s="10"/>
      <c r="E28" s="10"/>
      <c r="F28" s="10"/>
      <c r="H28" s="15"/>
    </row>
    <row r="29" spans="1:12" ht="15" customHeight="1">
      <c r="A29" s="30"/>
      <c r="B29" s="26"/>
      <c r="C29" s="14" t="s">
        <v>195</v>
      </c>
      <c r="D29" s="31"/>
      <c r="E29" s="31"/>
      <c r="F29" s="31"/>
      <c r="H29" s="15"/>
    </row>
    <row r="30" spans="1:12" ht="15" customHeight="1">
      <c r="A30" s="21"/>
      <c r="B30" s="20">
        <v>40</v>
      </c>
      <c r="C30" s="3" t="s">
        <v>168</v>
      </c>
      <c r="D30" s="10">
        <f t="shared" si="1"/>
        <v>90</v>
      </c>
      <c r="E30" s="10">
        <v>72</v>
      </c>
      <c r="F30" s="10">
        <f t="shared" si="0"/>
        <v>68.400000000000006</v>
      </c>
      <c r="H30" s="15"/>
      <c r="K30" s="2"/>
      <c r="L30" s="2"/>
    </row>
    <row r="31" spans="1:12" ht="15" customHeight="1">
      <c r="A31" s="21"/>
      <c r="B31" s="20">
        <v>125</v>
      </c>
      <c r="C31" s="3" t="s">
        <v>169</v>
      </c>
      <c r="D31" s="10">
        <f t="shared" si="1"/>
        <v>51.6</v>
      </c>
      <c r="E31" s="10">
        <v>41.25</v>
      </c>
      <c r="F31" s="10">
        <f t="shared" si="0"/>
        <v>39.200000000000003</v>
      </c>
      <c r="H31" s="15"/>
      <c r="I31" s="16"/>
      <c r="J31" s="2"/>
      <c r="K31" s="2"/>
      <c r="L31" s="2"/>
    </row>
    <row r="32" spans="1:12" ht="15" customHeight="1">
      <c r="A32" s="21"/>
      <c r="B32" s="20">
        <v>40</v>
      </c>
      <c r="C32" s="3" t="s">
        <v>85</v>
      </c>
      <c r="D32" s="10">
        <f>CEILING(E32*1.25,0.05)</f>
        <v>68.75</v>
      </c>
      <c r="E32" s="10">
        <v>55</v>
      </c>
      <c r="F32" s="10">
        <f>CEILING(E32*0.95,0.05)</f>
        <v>52.25</v>
      </c>
      <c r="H32" s="15"/>
      <c r="I32" s="16"/>
      <c r="J32" s="2"/>
      <c r="K32" s="2"/>
      <c r="L32" s="2"/>
    </row>
    <row r="33" spans="1:12" ht="15" customHeight="1">
      <c r="A33" s="21"/>
      <c r="B33" s="20">
        <v>20</v>
      </c>
      <c r="C33" s="3" t="s">
        <v>106</v>
      </c>
      <c r="D33" s="10">
        <f>CEILING(E33*1.25,0.05)</f>
        <v>90</v>
      </c>
      <c r="E33" s="10">
        <v>72</v>
      </c>
      <c r="F33" s="10">
        <f>CEILING(E33*0.95,0.05)</f>
        <v>68.400000000000006</v>
      </c>
      <c r="H33" s="15"/>
      <c r="K33" s="2"/>
      <c r="L33" s="2"/>
    </row>
    <row r="34" spans="1:12" ht="15" customHeight="1">
      <c r="A34" s="21"/>
      <c r="B34" s="20">
        <v>350</v>
      </c>
      <c r="C34" s="3" t="s">
        <v>170</v>
      </c>
      <c r="D34" s="10">
        <f>CEILING(E34*1.25,0.05)</f>
        <v>51.6</v>
      </c>
      <c r="E34" s="10">
        <v>41.25</v>
      </c>
      <c r="F34" s="10">
        <f t="shared" ref="F34" si="2">CEILING(E34*0.95,0.05)</f>
        <v>39.200000000000003</v>
      </c>
    </row>
    <row r="35" spans="1:12" ht="15" customHeight="1">
      <c r="A35" s="21"/>
      <c r="B35" s="20">
        <v>40</v>
      </c>
      <c r="C35" s="3" t="s">
        <v>51</v>
      </c>
      <c r="D35" s="10">
        <f>CEILING(E35*1.25,0.05)</f>
        <v>51.6</v>
      </c>
      <c r="E35" s="10">
        <v>41.25</v>
      </c>
      <c r="F35" s="10">
        <f>CEILING(E35*0.95,0.05)</f>
        <v>39.200000000000003</v>
      </c>
      <c r="H35" s="15"/>
      <c r="J35" s="16"/>
      <c r="K35" s="2"/>
      <c r="L35" s="2"/>
    </row>
    <row r="36" spans="1:12" ht="15" customHeight="1">
      <c r="A36" s="21"/>
      <c r="B36" s="20">
        <v>25</v>
      </c>
      <c r="C36" s="3" t="s">
        <v>107</v>
      </c>
      <c r="D36" s="10">
        <f>CEILING(E36*1.25,0.05)</f>
        <v>68.75</v>
      </c>
      <c r="E36" s="10">
        <v>55</v>
      </c>
      <c r="F36" s="10">
        <f>CEILING(E36*0.95,0.05)</f>
        <v>52.25</v>
      </c>
      <c r="H36" s="15"/>
      <c r="J36" s="16"/>
      <c r="K36" s="2"/>
      <c r="L36" s="2"/>
    </row>
    <row r="37" spans="1:12" ht="15" customHeight="1">
      <c r="A37" s="21"/>
      <c r="B37" s="20">
        <v>25</v>
      </c>
      <c r="C37" s="34" t="s">
        <v>171</v>
      </c>
      <c r="D37" s="10">
        <f t="shared" ref="D37:D96" si="3">CEILING(E37*1.25,0.05)</f>
        <v>68.75</v>
      </c>
      <c r="E37" s="10">
        <v>55</v>
      </c>
      <c r="F37" s="10">
        <f>CEILING(E37*0.95,0.05)</f>
        <v>52.25</v>
      </c>
      <c r="H37" s="15"/>
      <c r="J37" s="16"/>
      <c r="K37" s="2"/>
      <c r="L37" s="2"/>
    </row>
    <row r="38" spans="1:12" ht="15" customHeight="1">
      <c r="A38" s="21"/>
      <c r="B38" s="20">
        <v>50</v>
      </c>
      <c r="C38" s="34" t="s">
        <v>172</v>
      </c>
      <c r="D38" s="10">
        <f t="shared" si="3"/>
        <v>90</v>
      </c>
      <c r="E38" s="10">
        <v>72</v>
      </c>
      <c r="F38" s="10">
        <f>CEILING(E38*0.95,0.05)</f>
        <v>68.400000000000006</v>
      </c>
      <c r="H38" s="15"/>
      <c r="J38" s="2"/>
      <c r="K38" s="2"/>
      <c r="L38" s="2"/>
    </row>
    <row r="39" spans="1:12" ht="15" customHeight="1">
      <c r="A39" s="21"/>
      <c r="B39" s="20">
        <v>700</v>
      </c>
      <c r="C39" s="37" t="s">
        <v>173</v>
      </c>
      <c r="D39" s="10">
        <f t="shared" si="3"/>
        <v>65</v>
      </c>
      <c r="E39" s="10">
        <v>52</v>
      </c>
      <c r="F39" s="10">
        <f t="shared" ref="F39:F120" si="4">CEILING(E39*0.95,0.05)</f>
        <v>49.400000000000006</v>
      </c>
      <c r="H39" s="15"/>
    </row>
    <row r="40" spans="1:12" ht="15" customHeight="1">
      <c r="A40" s="21"/>
      <c r="B40" s="20">
        <v>500</v>
      </c>
      <c r="C40" s="37" t="s">
        <v>174</v>
      </c>
      <c r="D40" s="10">
        <f t="shared" si="3"/>
        <v>86.25</v>
      </c>
      <c r="E40" s="10">
        <v>69</v>
      </c>
      <c r="F40" s="10">
        <f t="shared" si="4"/>
        <v>65.55</v>
      </c>
      <c r="H40" s="15"/>
      <c r="J40" s="16"/>
      <c r="K40" s="2"/>
      <c r="L40" s="2"/>
    </row>
    <row r="41" spans="1:12" ht="15" customHeight="1">
      <c r="A41" s="21"/>
      <c r="B41" s="20">
        <v>400</v>
      </c>
      <c r="C41" s="9" t="s">
        <v>175</v>
      </c>
      <c r="D41" s="10">
        <f t="shared" si="3"/>
        <v>65</v>
      </c>
      <c r="E41" s="10">
        <v>52</v>
      </c>
      <c r="F41" s="10">
        <f t="shared" si="4"/>
        <v>49.400000000000006</v>
      </c>
    </row>
    <row r="42" spans="1:12" ht="15" customHeight="1">
      <c r="A42" s="21"/>
      <c r="B42" s="20">
        <v>600</v>
      </c>
      <c r="C42" s="9" t="s">
        <v>176</v>
      </c>
      <c r="D42" s="10">
        <f t="shared" si="3"/>
        <v>86.25</v>
      </c>
      <c r="E42" s="10">
        <v>69</v>
      </c>
      <c r="F42" s="10">
        <f t="shared" si="4"/>
        <v>65.55</v>
      </c>
      <c r="H42" s="15"/>
    </row>
    <row r="43" spans="1:12" ht="15" customHeight="1">
      <c r="A43" s="21"/>
      <c r="B43" s="20">
        <v>700</v>
      </c>
      <c r="C43" s="9" t="s">
        <v>177</v>
      </c>
      <c r="D43" s="10">
        <f t="shared" si="3"/>
        <v>49.1</v>
      </c>
      <c r="E43" s="10">
        <v>39.25</v>
      </c>
      <c r="F43" s="10">
        <f t="shared" si="4"/>
        <v>37.300000000000004</v>
      </c>
      <c r="H43" s="15"/>
    </row>
    <row r="44" spans="1:12" ht="15" customHeight="1">
      <c r="A44" s="21"/>
      <c r="B44" s="20">
        <v>200</v>
      </c>
      <c r="C44" s="9" t="s">
        <v>178</v>
      </c>
      <c r="D44" s="10">
        <f t="shared" si="3"/>
        <v>65</v>
      </c>
      <c r="E44" s="10">
        <v>52</v>
      </c>
      <c r="F44" s="10">
        <f t="shared" si="4"/>
        <v>49.400000000000006</v>
      </c>
      <c r="H44" s="15"/>
    </row>
    <row r="45" spans="1:12" ht="15" customHeight="1">
      <c r="A45" s="21"/>
      <c r="B45" s="20">
        <v>350</v>
      </c>
      <c r="C45" s="9" t="s">
        <v>179</v>
      </c>
      <c r="D45" s="10">
        <f>CEILING(E45*1.25,0.05)</f>
        <v>49.1</v>
      </c>
      <c r="E45" s="10">
        <v>39.25</v>
      </c>
      <c r="F45" s="10">
        <f>CEILING(E45*0.95,0.05)</f>
        <v>37.300000000000004</v>
      </c>
      <c r="H45" s="15"/>
    </row>
    <row r="46" spans="1:12" ht="15" customHeight="1">
      <c r="B46" s="26"/>
    </row>
    <row r="47" spans="1:12" s="17" customFormat="1" ht="27" customHeight="1">
      <c r="A47" s="13" t="s">
        <v>2</v>
      </c>
      <c r="B47" s="13" t="s">
        <v>1</v>
      </c>
      <c r="C47" s="27" t="s">
        <v>0</v>
      </c>
      <c r="D47" s="4" t="s">
        <v>27</v>
      </c>
      <c r="E47" s="4" t="s">
        <v>28</v>
      </c>
      <c r="F47" s="4" t="s">
        <v>29</v>
      </c>
      <c r="H47" s="18"/>
      <c r="J47" s="18"/>
      <c r="K47" s="18"/>
      <c r="L47" s="18"/>
    </row>
    <row r="48" spans="1:12" s="35" customFormat="1" ht="15">
      <c r="A48" s="54" t="s">
        <v>52</v>
      </c>
      <c r="B48" s="55"/>
      <c r="C48" s="55"/>
      <c r="D48" s="55"/>
      <c r="E48" s="55"/>
      <c r="F48" s="56"/>
    </row>
    <row r="49" spans="1:12" s="35" customFormat="1" ht="15">
      <c r="A49" s="54" t="s">
        <v>53</v>
      </c>
      <c r="B49" s="56"/>
      <c r="C49" s="24" t="s">
        <v>54</v>
      </c>
      <c r="D49" s="54" t="s">
        <v>55</v>
      </c>
      <c r="E49" s="55"/>
      <c r="F49" s="56"/>
    </row>
    <row r="50" spans="1:12" s="35" customFormat="1" ht="14.25">
      <c r="A50" s="41" t="s">
        <v>157</v>
      </c>
      <c r="B50" s="43"/>
      <c r="C50" s="29" t="s">
        <v>158</v>
      </c>
      <c r="D50" s="50"/>
      <c r="E50" s="51"/>
      <c r="F50" s="52"/>
    </row>
    <row r="51" spans="1:12" s="35" customFormat="1" ht="14.25">
      <c r="A51" s="41" t="s">
        <v>159</v>
      </c>
      <c r="B51" s="43"/>
      <c r="C51" s="29" t="s">
        <v>160</v>
      </c>
      <c r="D51" s="50"/>
      <c r="E51" s="51"/>
      <c r="F51" s="52"/>
    </row>
    <row r="52" spans="1:12" s="35" customFormat="1" ht="14.25">
      <c r="A52" s="40" t="s">
        <v>161</v>
      </c>
      <c r="B52" s="40"/>
      <c r="C52" s="29" t="s">
        <v>162</v>
      </c>
      <c r="D52" s="50"/>
      <c r="E52" s="51"/>
      <c r="F52" s="52"/>
    </row>
    <row r="53" spans="1:12" s="35" customFormat="1" ht="14.25">
      <c r="A53" s="44" t="s">
        <v>163</v>
      </c>
      <c r="B53" s="40"/>
      <c r="C53" s="29" t="s">
        <v>164</v>
      </c>
      <c r="D53" s="41"/>
      <c r="E53" s="42"/>
      <c r="F53" s="43"/>
    </row>
    <row r="54" spans="1:12" s="35" customFormat="1" ht="14.25">
      <c r="A54" s="44" t="s">
        <v>165</v>
      </c>
      <c r="B54" s="40"/>
      <c r="C54" s="29" t="s">
        <v>166</v>
      </c>
      <c r="D54" s="41" t="s">
        <v>167</v>
      </c>
      <c r="E54" s="42"/>
      <c r="F54" s="43"/>
    </row>
    <row r="55" spans="1:12" s="35" customFormat="1" ht="14.25">
      <c r="A55" s="40" t="s">
        <v>192</v>
      </c>
      <c r="B55" s="40"/>
      <c r="C55" s="36" t="s">
        <v>198</v>
      </c>
      <c r="D55" s="41" t="s">
        <v>56</v>
      </c>
      <c r="E55" s="42"/>
      <c r="F55" s="43"/>
    </row>
    <row r="56" spans="1:12" s="35" customFormat="1" ht="14.25">
      <c r="A56" s="40" t="s">
        <v>57</v>
      </c>
      <c r="B56" s="40"/>
      <c r="C56" s="29" t="s">
        <v>58</v>
      </c>
      <c r="D56" s="41" t="s">
        <v>56</v>
      </c>
      <c r="E56" s="42"/>
      <c r="F56" s="43"/>
    </row>
    <row r="57" spans="1:12" s="35" customFormat="1" ht="14.25">
      <c r="A57" s="40" t="s">
        <v>193</v>
      </c>
      <c r="B57" s="40"/>
      <c r="C57" s="36" t="s">
        <v>199</v>
      </c>
      <c r="D57" s="41" t="s">
        <v>56</v>
      </c>
      <c r="E57" s="42"/>
      <c r="F57" s="43"/>
    </row>
    <row r="58" spans="1:12" s="35" customFormat="1" ht="14.25">
      <c r="A58" s="40" t="s">
        <v>59</v>
      </c>
      <c r="B58" s="40"/>
      <c r="C58" s="29" t="s">
        <v>60</v>
      </c>
      <c r="D58" s="41" t="s">
        <v>56</v>
      </c>
      <c r="E58" s="42"/>
      <c r="F58" s="43"/>
    </row>
    <row r="59" spans="1:12" s="35" customFormat="1" ht="14.25">
      <c r="A59" s="40" t="s">
        <v>190</v>
      </c>
      <c r="B59" s="40"/>
      <c r="C59" s="29" t="s">
        <v>191</v>
      </c>
      <c r="D59" s="41" t="s">
        <v>56</v>
      </c>
      <c r="E59" s="42"/>
      <c r="F59" s="43"/>
    </row>
    <row r="60" spans="1:12" ht="15" customHeight="1">
      <c r="A60" s="21"/>
      <c r="B60" s="6"/>
      <c r="C60" s="14"/>
      <c r="D60" s="10"/>
      <c r="E60" s="10"/>
      <c r="F60" s="10"/>
      <c r="H60" s="15"/>
    </row>
    <row r="61" spans="1:12" ht="15" customHeight="1">
      <c r="A61" s="21"/>
      <c r="B61" s="6"/>
      <c r="C61" s="14" t="s">
        <v>90</v>
      </c>
      <c r="D61" s="10"/>
      <c r="E61" s="10"/>
      <c r="F61" s="10"/>
      <c r="H61" s="15"/>
    </row>
    <row r="62" spans="1:12" ht="15" customHeight="1">
      <c r="A62" s="6"/>
      <c r="B62" s="20">
        <v>675</v>
      </c>
      <c r="C62" s="3" t="s">
        <v>34</v>
      </c>
      <c r="D62" s="10">
        <f t="shared" si="3"/>
        <v>35</v>
      </c>
      <c r="E62" s="10">
        <v>28</v>
      </c>
      <c r="F62" s="10">
        <f t="shared" si="4"/>
        <v>26.6</v>
      </c>
      <c r="H62" s="15"/>
    </row>
    <row r="63" spans="1:12" ht="15" customHeight="1">
      <c r="A63" s="21"/>
      <c r="B63" s="20">
        <v>150</v>
      </c>
      <c r="C63" s="3" t="s">
        <v>180</v>
      </c>
      <c r="D63" s="10">
        <f t="shared" si="3"/>
        <v>61.900000000000006</v>
      </c>
      <c r="E63" s="10">
        <v>49.5</v>
      </c>
      <c r="F63" s="10">
        <f t="shared" si="4"/>
        <v>47.050000000000004</v>
      </c>
      <c r="H63" s="15"/>
    </row>
    <row r="64" spans="1:12" s="17" customFormat="1" ht="15" customHeight="1">
      <c r="A64" s="21"/>
      <c r="B64" s="20">
        <v>150</v>
      </c>
      <c r="C64" s="38" t="s">
        <v>181</v>
      </c>
      <c r="D64" s="10">
        <f t="shared" si="3"/>
        <v>85.65</v>
      </c>
      <c r="E64" s="10">
        <v>68.5</v>
      </c>
      <c r="F64" s="10">
        <f t="shared" si="4"/>
        <v>65.100000000000009</v>
      </c>
      <c r="H64" s="18"/>
      <c r="J64" s="18"/>
      <c r="K64" s="18"/>
      <c r="L64" s="18"/>
    </row>
    <row r="65" spans="1:20" ht="15" customHeight="1">
      <c r="A65" s="21"/>
      <c r="B65" s="20">
        <v>25</v>
      </c>
      <c r="C65" s="9" t="s">
        <v>66</v>
      </c>
      <c r="D65" s="10">
        <f t="shared" si="3"/>
        <v>35</v>
      </c>
      <c r="E65" s="10">
        <v>28</v>
      </c>
      <c r="F65" s="10">
        <f t="shared" si="4"/>
        <v>26.6</v>
      </c>
      <c r="H65" s="15"/>
    </row>
    <row r="66" spans="1:20" ht="15" customHeight="1">
      <c r="A66" s="21"/>
      <c r="B66" s="20">
        <v>75</v>
      </c>
      <c r="C66" s="9" t="s">
        <v>94</v>
      </c>
      <c r="D66" s="10">
        <f t="shared" si="3"/>
        <v>27.5</v>
      </c>
      <c r="E66" s="10">
        <v>22</v>
      </c>
      <c r="F66" s="10">
        <f t="shared" si="4"/>
        <v>20.900000000000002</v>
      </c>
      <c r="H66" s="15"/>
    </row>
    <row r="67" spans="1:20" ht="15" customHeight="1">
      <c r="A67" s="21"/>
      <c r="B67" s="20">
        <v>85</v>
      </c>
      <c r="C67" s="9" t="s">
        <v>108</v>
      </c>
      <c r="D67" s="10">
        <f t="shared" si="3"/>
        <v>41.25</v>
      </c>
      <c r="E67" s="10">
        <v>33</v>
      </c>
      <c r="F67" s="10">
        <f t="shared" si="4"/>
        <v>31.35</v>
      </c>
      <c r="H67" s="15"/>
    </row>
    <row r="68" spans="1:20" ht="15" customHeight="1">
      <c r="A68" s="21"/>
      <c r="B68" s="20">
        <v>125</v>
      </c>
      <c r="C68" s="9" t="s">
        <v>93</v>
      </c>
      <c r="D68" s="10">
        <f>CEILING(E68*1.25,0.05)</f>
        <v>27.5</v>
      </c>
      <c r="E68" s="10">
        <v>22</v>
      </c>
      <c r="F68" s="10">
        <f>CEILING(E68*0.95,0.05)</f>
        <v>20.900000000000002</v>
      </c>
    </row>
    <row r="69" spans="1:20" ht="15" customHeight="1">
      <c r="A69" s="21"/>
      <c r="B69" s="20">
        <v>85</v>
      </c>
      <c r="C69" s="9" t="s">
        <v>109</v>
      </c>
      <c r="D69" s="10">
        <f>CEILING(E69*1.25,0.05)</f>
        <v>41.25</v>
      </c>
      <c r="E69" s="10">
        <v>33</v>
      </c>
      <c r="F69" s="10">
        <f>CEILING(E69*0.95,0.05)</f>
        <v>31.35</v>
      </c>
      <c r="H69" s="15"/>
      <c r="I69" s="16"/>
    </row>
    <row r="70" spans="1:20" ht="15" customHeight="1">
      <c r="A70" s="21"/>
      <c r="B70" s="6"/>
      <c r="C70" s="14" t="s">
        <v>99</v>
      </c>
      <c r="D70" s="10"/>
      <c r="E70" s="10"/>
      <c r="F70" s="10"/>
      <c r="H70" s="15"/>
    </row>
    <row r="71" spans="1:20" ht="15" customHeight="1">
      <c r="A71" s="21"/>
      <c r="B71" s="20">
        <v>75</v>
      </c>
      <c r="C71" s="9" t="s">
        <v>110</v>
      </c>
      <c r="D71" s="10">
        <f t="shared" si="3"/>
        <v>116.25</v>
      </c>
      <c r="E71" s="10">
        <v>93</v>
      </c>
      <c r="F71" s="10">
        <f t="shared" si="4"/>
        <v>88.350000000000009</v>
      </c>
      <c r="H71" s="15"/>
    </row>
    <row r="72" spans="1:20" ht="15" customHeight="1">
      <c r="A72" s="21"/>
      <c r="B72" s="20">
        <v>125</v>
      </c>
      <c r="C72" s="9" t="s">
        <v>20</v>
      </c>
      <c r="D72" s="10">
        <f t="shared" si="3"/>
        <v>140</v>
      </c>
      <c r="E72" s="10">
        <v>112</v>
      </c>
      <c r="F72" s="10">
        <f t="shared" si="4"/>
        <v>106.4</v>
      </c>
      <c r="H72" s="15"/>
    </row>
    <row r="73" spans="1:20" ht="15" customHeight="1">
      <c r="A73" s="21"/>
      <c r="B73" s="20">
        <v>600</v>
      </c>
      <c r="C73" s="37" t="s">
        <v>44</v>
      </c>
      <c r="D73" s="10">
        <f t="shared" si="3"/>
        <v>185</v>
      </c>
      <c r="E73" s="10">
        <v>148</v>
      </c>
      <c r="F73" s="10">
        <f t="shared" si="4"/>
        <v>140.6</v>
      </c>
      <c r="H73" s="15"/>
    </row>
    <row r="74" spans="1:20" ht="15" customHeight="1">
      <c r="A74" s="21"/>
      <c r="B74" s="20">
        <v>400</v>
      </c>
      <c r="C74" s="37" t="s">
        <v>67</v>
      </c>
      <c r="D74" s="10">
        <f t="shared" si="3"/>
        <v>213.75</v>
      </c>
      <c r="E74" s="10">
        <v>171</v>
      </c>
      <c r="F74" s="10">
        <f t="shared" si="4"/>
        <v>162.45000000000002</v>
      </c>
    </row>
    <row r="75" spans="1:20" ht="15" customHeight="1">
      <c r="A75" s="21"/>
      <c r="B75" s="20">
        <v>30</v>
      </c>
      <c r="C75" s="9" t="s">
        <v>111</v>
      </c>
      <c r="D75" s="10">
        <f t="shared" si="3"/>
        <v>47.5</v>
      </c>
      <c r="E75" s="10">
        <v>38</v>
      </c>
      <c r="F75" s="10">
        <f t="shared" si="4"/>
        <v>36.1</v>
      </c>
      <c r="H75" s="15"/>
      <c r="R75" s="2"/>
      <c r="S75" s="5"/>
      <c r="T75" s="2"/>
    </row>
    <row r="76" spans="1:20" ht="15" customHeight="1">
      <c r="A76" s="21"/>
      <c r="B76" s="20">
        <v>45</v>
      </c>
      <c r="C76" s="9" t="s">
        <v>112</v>
      </c>
      <c r="D76" s="10">
        <f t="shared" si="3"/>
        <v>62.5</v>
      </c>
      <c r="E76" s="10">
        <v>50</v>
      </c>
      <c r="F76" s="10">
        <f t="shared" si="4"/>
        <v>47.5</v>
      </c>
      <c r="H76" s="15"/>
    </row>
    <row r="77" spans="1:20" ht="15" customHeight="1">
      <c r="A77" s="21"/>
      <c r="B77" s="20">
        <v>200</v>
      </c>
      <c r="C77" s="9" t="s">
        <v>68</v>
      </c>
      <c r="D77" s="10">
        <f t="shared" si="3"/>
        <v>97.5</v>
      </c>
      <c r="E77" s="10">
        <v>78</v>
      </c>
      <c r="F77" s="10">
        <f t="shared" si="4"/>
        <v>74.100000000000009</v>
      </c>
      <c r="H77" s="15"/>
    </row>
    <row r="78" spans="1:20" ht="15" customHeight="1">
      <c r="A78" s="21"/>
      <c r="B78" s="20">
        <v>425</v>
      </c>
      <c r="C78" s="9" t="s">
        <v>39</v>
      </c>
      <c r="D78" s="10">
        <f t="shared" si="3"/>
        <v>133.75</v>
      </c>
      <c r="E78" s="10">
        <v>107</v>
      </c>
      <c r="F78" s="10">
        <f t="shared" si="4"/>
        <v>101.65</v>
      </c>
      <c r="H78" s="15"/>
    </row>
    <row r="79" spans="1:20" ht="15" customHeight="1">
      <c r="A79" s="21"/>
      <c r="B79" s="20">
        <v>250</v>
      </c>
      <c r="C79" s="9" t="s">
        <v>23</v>
      </c>
      <c r="D79" s="10">
        <f t="shared" si="3"/>
        <v>160</v>
      </c>
      <c r="E79" s="10">
        <v>128</v>
      </c>
      <c r="F79" s="10">
        <f t="shared" si="4"/>
        <v>121.60000000000001</v>
      </c>
      <c r="H79" s="15"/>
    </row>
    <row r="80" spans="1:20" ht="15" customHeight="1">
      <c r="A80" s="21"/>
      <c r="B80" s="20">
        <v>25</v>
      </c>
      <c r="C80" s="9" t="s">
        <v>113</v>
      </c>
      <c r="D80" s="10">
        <f t="shared" si="3"/>
        <v>66.25</v>
      </c>
      <c r="E80" s="10">
        <v>53</v>
      </c>
      <c r="F80" s="10">
        <f t="shared" si="4"/>
        <v>50.35</v>
      </c>
      <c r="H80" s="15"/>
    </row>
    <row r="81" spans="1:17" ht="15" customHeight="1">
      <c r="A81" s="21"/>
      <c r="B81" s="20">
        <v>40</v>
      </c>
      <c r="C81" s="9" t="s">
        <v>114</v>
      </c>
      <c r="D81" s="10">
        <f t="shared" si="3"/>
        <v>97.5</v>
      </c>
      <c r="E81" s="10">
        <v>78</v>
      </c>
      <c r="F81" s="10">
        <f t="shared" si="4"/>
        <v>74.100000000000009</v>
      </c>
      <c r="H81" s="15"/>
      <c r="Q81" s="11"/>
    </row>
    <row r="82" spans="1:17" ht="15" customHeight="1">
      <c r="A82" s="21"/>
      <c r="B82" s="20">
        <v>35</v>
      </c>
      <c r="C82" s="9" t="s">
        <v>115</v>
      </c>
      <c r="D82" s="10">
        <f t="shared" si="3"/>
        <v>133.75</v>
      </c>
      <c r="E82" s="10">
        <v>107</v>
      </c>
      <c r="F82" s="10">
        <f t="shared" si="4"/>
        <v>101.65</v>
      </c>
      <c r="H82" s="15"/>
      <c r="Q82" s="11"/>
    </row>
    <row r="83" spans="1:17" ht="15" customHeight="1">
      <c r="A83" s="21"/>
      <c r="B83" s="20">
        <v>80</v>
      </c>
      <c r="C83" s="9" t="s">
        <v>116</v>
      </c>
      <c r="D83" s="10">
        <f t="shared" si="3"/>
        <v>127.5</v>
      </c>
      <c r="E83" s="10">
        <v>102</v>
      </c>
      <c r="F83" s="10">
        <f t="shared" si="4"/>
        <v>96.9</v>
      </c>
      <c r="H83" s="15"/>
    </row>
    <row r="84" spans="1:17" ht="15" customHeight="1">
      <c r="A84" s="21"/>
      <c r="B84" s="20">
        <v>40</v>
      </c>
      <c r="C84" s="9" t="s">
        <v>117</v>
      </c>
      <c r="D84" s="10">
        <f t="shared" si="3"/>
        <v>172.5</v>
      </c>
      <c r="E84" s="10">
        <v>138</v>
      </c>
      <c r="F84" s="10">
        <f t="shared" si="4"/>
        <v>131.1</v>
      </c>
      <c r="H84" s="15"/>
    </row>
    <row r="85" spans="1:17" ht="15" customHeight="1">
      <c r="A85" s="21"/>
      <c r="B85" s="20">
        <v>300</v>
      </c>
      <c r="C85" s="9" t="s">
        <v>95</v>
      </c>
      <c r="D85" s="10">
        <f t="shared" si="3"/>
        <v>57.5</v>
      </c>
      <c r="E85" s="10">
        <v>46</v>
      </c>
      <c r="F85" s="10">
        <f t="shared" si="4"/>
        <v>43.7</v>
      </c>
      <c r="H85" s="15"/>
    </row>
    <row r="86" spans="1:17" ht="15" customHeight="1">
      <c r="A86" s="21"/>
      <c r="B86" s="20">
        <v>400</v>
      </c>
      <c r="C86" s="37" t="s">
        <v>96</v>
      </c>
      <c r="D86" s="10">
        <f t="shared" si="3"/>
        <v>76.25</v>
      </c>
      <c r="E86" s="10">
        <v>61</v>
      </c>
      <c r="F86" s="10">
        <f t="shared" si="4"/>
        <v>57.95</v>
      </c>
      <c r="H86" s="15"/>
    </row>
    <row r="87" spans="1:17" ht="15" customHeight="1">
      <c r="A87" s="21"/>
      <c r="B87" s="20">
        <v>300</v>
      </c>
      <c r="C87" s="9" t="s">
        <v>118</v>
      </c>
      <c r="D87" s="10">
        <f t="shared" si="3"/>
        <v>95</v>
      </c>
      <c r="E87" s="10">
        <v>76</v>
      </c>
      <c r="F87" s="10">
        <f t="shared" si="4"/>
        <v>72.2</v>
      </c>
      <c r="H87" s="15"/>
    </row>
    <row r="88" spans="1:17" ht="15" customHeight="1">
      <c r="A88" s="21"/>
      <c r="B88" s="20">
        <v>100</v>
      </c>
      <c r="C88" s="9" t="s">
        <v>119</v>
      </c>
      <c r="D88" s="10">
        <f t="shared" si="3"/>
        <v>57.5</v>
      </c>
      <c r="E88" s="10">
        <v>46</v>
      </c>
      <c r="F88" s="10">
        <f t="shared" si="4"/>
        <v>43.7</v>
      </c>
      <c r="H88" s="15"/>
    </row>
    <row r="89" spans="1:17" ht="15" customHeight="1">
      <c r="A89" s="21"/>
      <c r="B89" s="20">
        <v>110</v>
      </c>
      <c r="C89" s="9" t="s">
        <v>120</v>
      </c>
      <c r="D89" s="10">
        <f t="shared" si="3"/>
        <v>76.25</v>
      </c>
      <c r="E89" s="10">
        <v>61</v>
      </c>
      <c r="F89" s="10">
        <f t="shared" si="4"/>
        <v>57.95</v>
      </c>
      <c r="H89" s="15"/>
    </row>
    <row r="90" spans="1:17" ht="15" customHeight="1">
      <c r="A90" s="21"/>
      <c r="B90" s="20">
        <v>75</v>
      </c>
      <c r="C90" s="9" t="s">
        <v>121</v>
      </c>
      <c r="D90" s="10">
        <f t="shared" si="3"/>
        <v>95</v>
      </c>
      <c r="E90" s="10">
        <v>76</v>
      </c>
      <c r="F90" s="10">
        <f t="shared" si="4"/>
        <v>72.2</v>
      </c>
      <c r="H90" s="15"/>
    </row>
    <row r="91" spans="1:17" ht="15" customHeight="1">
      <c r="A91" s="21"/>
      <c r="B91" s="20">
        <v>75</v>
      </c>
      <c r="C91" s="9" t="s">
        <v>69</v>
      </c>
      <c r="D91" s="10">
        <f t="shared" si="3"/>
        <v>23.150000000000002</v>
      </c>
      <c r="E91" s="10">
        <v>18.5</v>
      </c>
      <c r="F91" s="10">
        <f t="shared" si="4"/>
        <v>17.600000000000001</v>
      </c>
      <c r="H91" s="15"/>
    </row>
    <row r="92" spans="1:17" ht="15" customHeight="1">
      <c r="A92" s="21"/>
      <c r="B92" s="20">
        <v>80</v>
      </c>
      <c r="C92" s="9" t="s">
        <v>87</v>
      </c>
      <c r="D92" s="10">
        <f>CEILING(E92*1.25,0.05)</f>
        <v>25.650000000000002</v>
      </c>
      <c r="E92" s="10">
        <v>20.5</v>
      </c>
      <c r="F92" s="10">
        <f>CEILING(E92*0.95,0.05)</f>
        <v>19.5</v>
      </c>
      <c r="H92" s="15"/>
    </row>
    <row r="93" spans="1:17" ht="15" customHeight="1">
      <c r="A93" s="21"/>
      <c r="B93" s="20">
        <v>375</v>
      </c>
      <c r="C93" s="9" t="s">
        <v>122</v>
      </c>
      <c r="D93" s="10">
        <f t="shared" ref="D93" si="5">CEILING(E93*1.25,0.05)</f>
        <v>80.95</v>
      </c>
      <c r="E93" s="10">
        <v>64.75</v>
      </c>
      <c r="F93" s="10">
        <f t="shared" ref="F93" si="6">CEILING(E93*0.95,0.05)</f>
        <v>61.550000000000004</v>
      </c>
      <c r="H93" s="15"/>
    </row>
    <row r="94" spans="1:17" ht="15" customHeight="1">
      <c r="A94" s="21"/>
      <c r="B94" s="20">
        <v>45</v>
      </c>
      <c r="C94" s="9" t="s">
        <v>32</v>
      </c>
      <c r="D94" s="10">
        <f t="shared" si="3"/>
        <v>115</v>
      </c>
      <c r="E94" s="10">
        <v>92</v>
      </c>
      <c r="F94" s="10">
        <f t="shared" si="4"/>
        <v>87.4</v>
      </c>
      <c r="H94" s="15"/>
    </row>
    <row r="95" spans="1:17" s="17" customFormat="1" ht="15" customHeight="1">
      <c r="A95" s="21"/>
      <c r="B95" s="20">
        <v>100</v>
      </c>
      <c r="C95" s="9" t="s">
        <v>35</v>
      </c>
      <c r="D95" s="10">
        <f t="shared" si="3"/>
        <v>132.5</v>
      </c>
      <c r="E95" s="10">
        <v>106</v>
      </c>
      <c r="F95" s="10">
        <f t="shared" si="4"/>
        <v>100.7</v>
      </c>
      <c r="H95" s="18"/>
      <c r="J95" s="18"/>
      <c r="K95" s="18"/>
      <c r="L95" s="18"/>
    </row>
    <row r="96" spans="1:17" ht="15" customHeight="1">
      <c r="A96" s="21"/>
      <c r="B96" s="20">
        <v>60</v>
      </c>
      <c r="C96" s="9" t="s">
        <v>50</v>
      </c>
      <c r="D96" s="10">
        <f t="shared" si="3"/>
        <v>148.75</v>
      </c>
      <c r="E96" s="10">
        <v>119</v>
      </c>
      <c r="F96" s="10">
        <f t="shared" si="4"/>
        <v>113.05000000000001</v>
      </c>
      <c r="H96" s="15"/>
      <c r="M96" s="12"/>
    </row>
    <row r="97" spans="1:12" ht="15" customHeight="1">
      <c r="A97" s="21"/>
      <c r="B97" s="20">
        <v>115</v>
      </c>
      <c r="C97" s="9" t="s">
        <v>17</v>
      </c>
      <c r="D97" s="10">
        <f>CEILING(E97*1.25,0.05)</f>
        <v>29.400000000000002</v>
      </c>
      <c r="E97" s="10">
        <v>23.5</v>
      </c>
      <c r="F97" s="10">
        <f t="shared" si="4"/>
        <v>22.35</v>
      </c>
    </row>
    <row r="98" spans="1:12" ht="15" customHeight="1">
      <c r="A98" s="21"/>
      <c r="B98" s="20">
        <v>250</v>
      </c>
      <c r="C98" s="9" t="s">
        <v>70</v>
      </c>
      <c r="D98" s="10">
        <f t="shared" ref="D98:D140" si="7">CEILING(E98*1.25,0.05)</f>
        <v>106.25</v>
      </c>
      <c r="E98" s="10">
        <v>85</v>
      </c>
      <c r="F98" s="10">
        <f t="shared" si="4"/>
        <v>80.75</v>
      </c>
      <c r="H98" s="15"/>
    </row>
    <row r="99" spans="1:12" ht="15" customHeight="1">
      <c r="A99" s="21"/>
      <c r="B99" s="20">
        <v>100</v>
      </c>
      <c r="C99" s="9" t="s">
        <v>123</v>
      </c>
      <c r="D99" s="10">
        <f t="shared" si="7"/>
        <v>131.25</v>
      </c>
      <c r="E99" s="10">
        <v>105</v>
      </c>
      <c r="F99" s="10">
        <f t="shared" si="4"/>
        <v>99.75</v>
      </c>
      <c r="H99" s="15"/>
    </row>
    <row r="100" spans="1:12" ht="15" customHeight="1">
      <c r="A100" s="21"/>
      <c r="B100" s="20">
        <v>35</v>
      </c>
      <c r="C100" s="9" t="s">
        <v>71</v>
      </c>
      <c r="D100" s="10">
        <f t="shared" si="7"/>
        <v>131.25</v>
      </c>
      <c r="E100" s="10">
        <v>105</v>
      </c>
      <c r="F100" s="10">
        <f t="shared" si="4"/>
        <v>99.75</v>
      </c>
      <c r="H100" s="15"/>
    </row>
    <row r="101" spans="1:12" ht="15" customHeight="1">
      <c r="A101" s="21"/>
      <c r="B101" s="20">
        <v>35</v>
      </c>
      <c r="C101" s="9" t="s">
        <v>72</v>
      </c>
      <c r="D101" s="10">
        <f t="shared" si="7"/>
        <v>106.25</v>
      </c>
      <c r="E101" s="10">
        <v>85</v>
      </c>
      <c r="F101" s="10">
        <f t="shared" si="4"/>
        <v>80.75</v>
      </c>
      <c r="H101" s="15"/>
    </row>
    <row r="102" spans="1:12" ht="15" customHeight="1">
      <c r="A102" s="21"/>
      <c r="B102" s="20">
        <v>15</v>
      </c>
      <c r="C102" s="9" t="s">
        <v>73</v>
      </c>
      <c r="D102" s="10">
        <f t="shared" si="7"/>
        <v>131.25</v>
      </c>
      <c r="E102" s="10">
        <v>105</v>
      </c>
      <c r="F102" s="10">
        <f t="shared" si="4"/>
        <v>99.75</v>
      </c>
      <c r="H102" s="15"/>
    </row>
    <row r="103" spans="1:12" ht="15" customHeight="1">
      <c r="A103" s="21"/>
      <c r="B103" s="20">
        <v>125</v>
      </c>
      <c r="C103" s="9" t="s">
        <v>74</v>
      </c>
      <c r="D103" s="10">
        <f t="shared" si="7"/>
        <v>131.25</v>
      </c>
      <c r="E103" s="10">
        <v>105</v>
      </c>
      <c r="F103" s="10">
        <f t="shared" si="4"/>
        <v>99.75</v>
      </c>
    </row>
    <row r="104" spans="1:12" ht="15" customHeight="1">
      <c r="A104" s="21"/>
      <c r="B104" s="20">
        <v>240</v>
      </c>
      <c r="C104" s="37" t="s">
        <v>75</v>
      </c>
      <c r="D104" s="10">
        <f t="shared" si="7"/>
        <v>160</v>
      </c>
      <c r="E104" s="10">
        <v>128</v>
      </c>
      <c r="F104" s="10">
        <f t="shared" si="4"/>
        <v>121.60000000000001</v>
      </c>
    </row>
    <row r="105" spans="1:12" ht="15" customHeight="1">
      <c r="A105" s="21"/>
      <c r="B105" s="20">
        <v>75</v>
      </c>
      <c r="C105" s="9" t="s">
        <v>124</v>
      </c>
      <c r="D105" s="10">
        <f t="shared" si="7"/>
        <v>200</v>
      </c>
      <c r="E105" s="10">
        <v>160</v>
      </c>
      <c r="F105" s="10">
        <f t="shared" si="4"/>
        <v>152</v>
      </c>
    </row>
    <row r="106" spans="1:12" ht="15" customHeight="1">
      <c r="A106" s="21"/>
      <c r="B106" s="20" t="s">
        <v>16</v>
      </c>
      <c r="C106" s="28" t="s">
        <v>91</v>
      </c>
      <c r="D106" s="10">
        <f t="shared" si="7"/>
        <v>33.75</v>
      </c>
      <c r="E106" s="10">
        <v>27</v>
      </c>
      <c r="F106" s="10">
        <f t="shared" si="4"/>
        <v>25.650000000000002</v>
      </c>
    </row>
    <row r="107" spans="1:12" ht="15" customHeight="1">
      <c r="A107" s="21"/>
      <c r="B107" s="20" t="s">
        <v>16</v>
      </c>
      <c r="C107" s="9" t="s">
        <v>97</v>
      </c>
      <c r="D107" s="10">
        <f t="shared" si="7"/>
        <v>45.95</v>
      </c>
      <c r="E107" s="10">
        <v>36.75</v>
      </c>
      <c r="F107" s="10">
        <f t="shared" si="4"/>
        <v>34.950000000000003</v>
      </c>
    </row>
    <row r="108" spans="1:12" ht="15" customHeight="1">
      <c r="A108" s="21"/>
      <c r="B108" s="20" t="s">
        <v>16</v>
      </c>
      <c r="C108" s="37" t="s">
        <v>125</v>
      </c>
      <c r="D108" s="10">
        <f t="shared" si="7"/>
        <v>61.25</v>
      </c>
      <c r="E108" s="10">
        <v>49</v>
      </c>
      <c r="F108" s="10">
        <f t="shared" si="4"/>
        <v>46.550000000000004</v>
      </c>
    </row>
    <row r="109" spans="1:12" s="17" customFormat="1" ht="27" customHeight="1">
      <c r="A109" s="13" t="s">
        <v>2</v>
      </c>
      <c r="B109" s="13" t="s">
        <v>1</v>
      </c>
      <c r="C109" s="27" t="s">
        <v>0</v>
      </c>
      <c r="D109" s="4" t="s">
        <v>27</v>
      </c>
      <c r="E109" s="4" t="s">
        <v>28</v>
      </c>
      <c r="F109" s="4" t="s">
        <v>29</v>
      </c>
      <c r="H109" s="18"/>
      <c r="J109" s="18"/>
      <c r="K109" s="18"/>
      <c r="L109" s="18"/>
    </row>
    <row r="110" spans="1:12" ht="15" customHeight="1">
      <c r="A110" s="21"/>
      <c r="B110" s="7"/>
      <c r="C110" s="14" t="s">
        <v>184</v>
      </c>
      <c r="D110" s="10"/>
      <c r="E110" s="10"/>
      <c r="F110" s="10"/>
      <c r="H110" s="15"/>
    </row>
    <row r="111" spans="1:12" ht="15" customHeight="1">
      <c r="A111" s="6"/>
      <c r="B111" s="20">
        <v>20</v>
      </c>
      <c r="C111" s="9" t="s">
        <v>36</v>
      </c>
      <c r="D111" s="10">
        <f t="shared" si="7"/>
        <v>92.5</v>
      </c>
      <c r="E111" s="10">
        <v>74</v>
      </c>
      <c r="F111" s="10">
        <f t="shared" si="4"/>
        <v>70.3</v>
      </c>
    </row>
    <row r="112" spans="1:12" ht="15" customHeight="1">
      <c r="A112" s="21"/>
      <c r="B112" s="20">
        <v>25</v>
      </c>
      <c r="C112" s="9" t="s">
        <v>76</v>
      </c>
      <c r="D112" s="10">
        <f t="shared" si="7"/>
        <v>112.5</v>
      </c>
      <c r="E112" s="10">
        <v>90</v>
      </c>
      <c r="F112" s="10">
        <f t="shared" si="4"/>
        <v>85.5</v>
      </c>
    </row>
    <row r="113" spans="1:6" ht="15" customHeight="1">
      <c r="A113" s="21"/>
      <c r="B113" s="20">
        <v>50</v>
      </c>
      <c r="C113" s="9" t="s">
        <v>126</v>
      </c>
      <c r="D113" s="10">
        <f>CEILING(E113*1.25,0.05)</f>
        <v>21.6</v>
      </c>
      <c r="E113" s="10">
        <v>17.25</v>
      </c>
      <c r="F113" s="10">
        <f>CEILING(E113*0.95,0.05)</f>
        <v>16.400000000000002</v>
      </c>
    </row>
    <row r="114" spans="1:6" ht="15" customHeight="1">
      <c r="A114" s="21"/>
      <c r="B114" s="20">
        <v>240</v>
      </c>
      <c r="C114" s="9" t="s">
        <v>127</v>
      </c>
      <c r="D114" s="10">
        <f>CEILING(E114*1.25,0.05)</f>
        <v>21.6</v>
      </c>
      <c r="E114" s="10">
        <v>17.25</v>
      </c>
      <c r="F114" s="10">
        <f>CEILING(E114*0.95,0.05)</f>
        <v>16.400000000000002</v>
      </c>
    </row>
    <row r="115" spans="1:6" ht="15" customHeight="1">
      <c r="A115" s="21"/>
      <c r="B115" s="20">
        <v>35</v>
      </c>
      <c r="C115" s="9" t="s">
        <v>77</v>
      </c>
      <c r="D115" s="10">
        <f t="shared" si="7"/>
        <v>22.85</v>
      </c>
      <c r="E115" s="10">
        <v>18.25</v>
      </c>
      <c r="F115" s="10">
        <f t="shared" si="4"/>
        <v>17.350000000000001</v>
      </c>
    </row>
    <row r="116" spans="1:6" ht="15" customHeight="1">
      <c r="A116" s="21"/>
      <c r="B116" s="20"/>
      <c r="C116" s="14" t="s">
        <v>188</v>
      </c>
      <c r="D116" s="10"/>
      <c r="E116" s="10"/>
      <c r="F116" s="10"/>
    </row>
    <row r="117" spans="1:6" ht="15" customHeight="1">
      <c r="A117" s="21"/>
      <c r="B117" s="20">
        <v>83</v>
      </c>
      <c r="C117" s="9" t="s">
        <v>152</v>
      </c>
      <c r="D117" s="10">
        <f t="shared" si="7"/>
        <v>38.15</v>
      </c>
      <c r="E117" s="10">
        <v>30.5</v>
      </c>
      <c r="F117" s="10">
        <f t="shared" si="4"/>
        <v>29</v>
      </c>
    </row>
    <row r="118" spans="1:6" ht="15" customHeight="1">
      <c r="A118" s="21"/>
      <c r="B118" s="20">
        <v>50</v>
      </c>
      <c r="C118" s="9" t="s">
        <v>153</v>
      </c>
      <c r="D118" s="10">
        <f t="shared" si="7"/>
        <v>77.5</v>
      </c>
      <c r="E118" s="10">
        <v>62</v>
      </c>
      <c r="F118" s="10">
        <f t="shared" si="4"/>
        <v>58.900000000000006</v>
      </c>
    </row>
    <row r="119" spans="1:6" ht="15" customHeight="1">
      <c r="A119" s="21"/>
      <c r="B119" s="20" t="s">
        <v>16</v>
      </c>
      <c r="C119" s="9" t="s">
        <v>6</v>
      </c>
      <c r="D119" s="10">
        <f t="shared" si="7"/>
        <v>41.25</v>
      </c>
      <c r="E119" s="10">
        <v>33</v>
      </c>
      <c r="F119" s="10">
        <f t="shared" si="4"/>
        <v>31.35</v>
      </c>
    </row>
    <row r="120" spans="1:6" ht="15" customHeight="1">
      <c r="A120" s="21"/>
      <c r="B120" s="20" t="s">
        <v>16</v>
      </c>
      <c r="C120" s="37" t="s">
        <v>7</v>
      </c>
      <c r="D120" s="10">
        <f t="shared" si="7"/>
        <v>51.6</v>
      </c>
      <c r="E120" s="10">
        <v>41.25</v>
      </c>
      <c r="F120" s="10">
        <f t="shared" si="4"/>
        <v>39.200000000000003</v>
      </c>
    </row>
    <row r="121" spans="1:6" ht="15" customHeight="1">
      <c r="A121" s="21"/>
      <c r="B121" s="20">
        <v>450</v>
      </c>
      <c r="C121" s="9" t="s">
        <v>46</v>
      </c>
      <c r="D121" s="10">
        <f t="shared" si="7"/>
        <v>68.75</v>
      </c>
      <c r="E121" s="10">
        <v>55</v>
      </c>
      <c r="F121" s="10">
        <f t="shared" ref="F121:F140" si="8">CEILING(E121*0.95,0.05)</f>
        <v>52.25</v>
      </c>
    </row>
    <row r="122" spans="1:6" ht="15" customHeight="1">
      <c r="A122" s="21"/>
      <c r="B122" s="20">
        <v>250</v>
      </c>
      <c r="C122" s="9" t="s">
        <v>13</v>
      </c>
      <c r="D122" s="10">
        <f t="shared" si="7"/>
        <v>38.15</v>
      </c>
      <c r="E122" s="10">
        <v>30.5</v>
      </c>
      <c r="F122" s="10">
        <f t="shared" si="8"/>
        <v>29</v>
      </c>
    </row>
    <row r="123" spans="1:6" ht="15" customHeight="1">
      <c r="A123" s="21"/>
      <c r="B123" s="20">
        <v>625</v>
      </c>
      <c r="C123" s="9" t="s">
        <v>8</v>
      </c>
      <c r="D123" s="10">
        <f t="shared" si="7"/>
        <v>46.900000000000006</v>
      </c>
      <c r="E123" s="10">
        <v>37.5</v>
      </c>
      <c r="F123" s="10">
        <f t="shared" si="8"/>
        <v>35.65</v>
      </c>
    </row>
    <row r="124" spans="1:6" ht="15" customHeight="1">
      <c r="A124" s="21"/>
      <c r="B124" s="20">
        <v>200</v>
      </c>
      <c r="C124" s="9" t="s">
        <v>128</v>
      </c>
      <c r="D124" s="10">
        <f t="shared" si="7"/>
        <v>61.900000000000006</v>
      </c>
      <c r="E124" s="10">
        <v>49.5</v>
      </c>
      <c r="F124" s="10">
        <f t="shared" si="8"/>
        <v>47.050000000000004</v>
      </c>
    </row>
    <row r="125" spans="1:6" ht="15" customHeight="1">
      <c r="A125" s="21"/>
      <c r="B125" s="20">
        <v>75</v>
      </c>
      <c r="C125" s="9" t="s">
        <v>129</v>
      </c>
      <c r="D125" s="10">
        <f t="shared" si="7"/>
        <v>38.15</v>
      </c>
      <c r="E125" s="10">
        <v>30.5</v>
      </c>
      <c r="F125" s="10">
        <f t="shared" si="8"/>
        <v>29</v>
      </c>
    </row>
    <row r="126" spans="1:6" ht="15" customHeight="1">
      <c r="A126" s="21"/>
      <c r="B126" s="20">
        <v>200</v>
      </c>
      <c r="C126" s="9" t="s">
        <v>30</v>
      </c>
      <c r="D126" s="10">
        <f t="shared" si="7"/>
        <v>46.900000000000006</v>
      </c>
      <c r="E126" s="10">
        <v>37.5</v>
      </c>
      <c r="F126" s="10">
        <f t="shared" si="8"/>
        <v>35.65</v>
      </c>
    </row>
    <row r="127" spans="1:6" ht="15" customHeight="1">
      <c r="A127" s="21"/>
      <c r="B127" s="20">
        <v>575</v>
      </c>
      <c r="C127" s="9" t="s">
        <v>31</v>
      </c>
      <c r="D127" s="10">
        <f t="shared" si="7"/>
        <v>61.900000000000006</v>
      </c>
      <c r="E127" s="10">
        <v>49.5</v>
      </c>
      <c r="F127" s="10">
        <f t="shared" si="8"/>
        <v>47.050000000000004</v>
      </c>
    </row>
    <row r="128" spans="1:6" ht="15" customHeight="1">
      <c r="A128" s="21"/>
      <c r="B128" s="20">
        <v>185</v>
      </c>
      <c r="C128" s="37" t="s">
        <v>45</v>
      </c>
      <c r="D128" s="10">
        <f t="shared" si="7"/>
        <v>77.5</v>
      </c>
      <c r="E128" s="10">
        <v>62</v>
      </c>
      <c r="F128" s="10">
        <f t="shared" si="8"/>
        <v>58.900000000000006</v>
      </c>
    </row>
    <row r="129" spans="1:6" ht="15" customHeight="1">
      <c r="A129" s="21"/>
      <c r="B129" s="20">
        <v>35</v>
      </c>
      <c r="C129" s="9" t="s">
        <v>130</v>
      </c>
      <c r="D129" s="10">
        <f t="shared" si="7"/>
        <v>97.5</v>
      </c>
      <c r="E129" s="10">
        <v>78</v>
      </c>
      <c r="F129" s="10">
        <f t="shared" si="8"/>
        <v>74.100000000000009</v>
      </c>
    </row>
    <row r="130" spans="1:6" ht="15" customHeight="1">
      <c r="A130" s="21"/>
      <c r="B130" s="20">
        <v>375</v>
      </c>
      <c r="C130" s="9" t="s">
        <v>131</v>
      </c>
      <c r="D130" s="10">
        <f t="shared" si="7"/>
        <v>34.4</v>
      </c>
      <c r="E130" s="10">
        <v>27.5</v>
      </c>
      <c r="F130" s="10">
        <f t="shared" si="8"/>
        <v>26.150000000000002</v>
      </c>
    </row>
    <row r="131" spans="1:6" ht="15" customHeight="1">
      <c r="A131" s="21"/>
      <c r="B131" s="20">
        <v>725</v>
      </c>
      <c r="C131" s="9" t="s">
        <v>132</v>
      </c>
      <c r="D131" s="10">
        <f t="shared" si="7"/>
        <v>41.25</v>
      </c>
      <c r="E131" s="10">
        <v>33</v>
      </c>
      <c r="F131" s="10">
        <f t="shared" si="8"/>
        <v>31.35</v>
      </c>
    </row>
    <row r="132" spans="1:6" ht="15" customHeight="1">
      <c r="A132" s="21"/>
      <c r="B132" s="20" t="s">
        <v>16</v>
      </c>
      <c r="C132" s="37" t="s">
        <v>21</v>
      </c>
      <c r="D132" s="10">
        <f t="shared" si="7"/>
        <v>51.6</v>
      </c>
      <c r="E132" s="10">
        <v>41.25</v>
      </c>
      <c r="F132" s="10">
        <f t="shared" si="8"/>
        <v>39.200000000000003</v>
      </c>
    </row>
    <row r="133" spans="1:6" ht="15" customHeight="1">
      <c r="A133" s="21"/>
      <c r="B133" s="20">
        <v>300</v>
      </c>
      <c r="C133" s="9" t="s">
        <v>40</v>
      </c>
      <c r="D133" s="10">
        <f t="shared" si="7"/>
        <v>68.75</v>
      </c>
      <c r="E133" s="10">
        <v>55</v>
      </c>
      <c r="F133" s="10">
        <f t="shared" si="8"/>
        <v>52.25</v>
      </c>
    </row>
    <row r="134" spans="1:6" ht="15" customHeight="1">
      <c r="A134" s="21"/>
      <c r="B134" s="20">
        <v>75</v>
      </c>
      <c r="C134" s="9" t="s">
        <v>133</v>
      </c>
      <c r="D134" s="10">
        <f t="shared" si="7"/>
        <v>83.15</v>
      </c>
      <c r="E134" s="10">
        <v>66.5</v>
      </c>
      <c r="F134" s="10">
        <f t="shared" si="8"/>
        <v>63.2</v>
      </c>
    </row>
    <row r="135" spans="1:6" ht="15" customHeight="1">
      <c r="A135" s="21"/>
      <c r="B135" s="20"/>
      <c r="C135" s="14" t="s">
        <v>189</v>
      </c>
      <c r="D135" s="10"/>
      <c r="E135" s="10"/>
      <c r="F135" s="10"/>
    </row>
    <row r="136" spans="1:6" ht="15" customHeight="1">
      <c r="A136" s="21"/>
      <c r="B136" s="20">
        <v>150</v>
      </c>
      <c r="C136" s="9" t="s">
        <v>134</v>
      </c>
      <c r="D136" s="10">
        <f t="shared" si="7"/>
        <v>71.25</v>
      </c>
      <c r="E136" s="10">
        <v>57</v>
      </c>
      <c r="F136" s="10">
        <f t="shared" si="8"/>
        <v>54.150000000000006</v>
      </c>
    </row>
    <row r="137" spans="1:6" ht="15" customHeight="1">
      <c r="A137" s="21"/>
      <c r="B137" s="20">
        <v>50</v>
      </c>
      <c r="C137" s="9" t="s">
        <v>135</v>
      </c>
      <c r="D137" s="10">
        <f t="shared" si="7"/>
        <v>92.5</v>
      </c>
      <c r="E137" s="10">
        <v>74</v>
      </c>
      <c r="F137" s="10">
        <f t="shared" si="8"/>
        <v>70.3</v>
      </c>
    </row>
    <row r="138" spans="1:6" ht="15" customHeight="1">
      <c r="A138" s="22"/>
      <c r="B138" s="20">
        <v>800</v>
      </c>
      <c r="C138" s="9" t="s">
        <v>86</v>
      </c>
      <c r="D138" s="10">
        <f>CEILING(E138*1.25,0.05)</f>
        <v>49.400000000000006</v>
      </c>
      <c r="E138" s="10">
        <v>39.5</v>
      </c>
      <c r="F138" s="10">
        <f>CEILING(E138*0.95,0.05)</f>
        <v>37.550000000000004</v>
      </c>
    </row>
    <row r="139" spans="1:6" ht="15" customHeight="1">
      <c r="A139" s="22"/>
      <c r="B139" s="20" t="s">
        <v>16</v>
      </c>
      <c r="C139" s="37" t="s">
        <v>78</v>
      </c>
      <c r="D139" s="10">
        <f t="shared" si="7"/>
        <v>66.25</v>
      </c>
      <c r="E139" s="10">
        <v>53</v>
      </c>
      <c r="F139" s="10">
        <f t="shared" si="8"/>
        <v>50.35</v>
      </c>
    </row>
    <row r="140" spans="1:6" ht="15" customHeight="1">
      <c r="A140" s="22"/>
      <c r="B140" s="20">
        <v>50</v>
      </c>
      <c r="C140" s="9" t="s">
        <v>136</v>
      </c>
      <c r="D140" s="10">
        <f t="shared" si="7"/>
        <v>85.65</v>
      </c>
      <c r="E140" s="10">
        <v>68.5</v>
      </c>
      <c r="F140" s="10">
        <f t="shared" si="8"/>
        <v>65.100000000000009</v>
      </c>
    </row>
    <row r="141" spans="1:6" ht="15" customHeight="1">
      <c r="A141" s="22"/>
      <c r="B141" s="20">
        <v>575</v>
      </c>
      <c r="C141" s="9" t="s">
        <v>37</v>
      </c>
      <c r="D141" s="10">
        <f>CEILING(E141*1.25,0.05)</f>
        <v>49.400000000000006</v>
      </c>
      <c r="E141" s="10">
        <v>39.5</v>
      </c>
      <c r="F141" s="10">
        <f>CEILING(E141*0.95,0.05)</f>
        <v>37.550000000000004</v>
      </c>
    </row>
    <row r="142" spans="1:6" ht="15" customHeight="1">
      <c r="A142" s="6"/>
      <c r="B142" s="20">
        <v>850</v>
      </c>
      <c r="C142" s="9" t="s">
        <v>92</v>
      </c>
      <c r="D142" s="10">
        <f t="shared" ref="D142:D145" si="9">CEILING(E142*1.25,0.05)</f>
        <v>66.25</v>
      </c>
      <c r="E142" s="10">
        <v>53</v>
      </c>
      <c r="F142" s="10">
        <f t="shared" ref="F142:F145" si="10">CEILING(E142*0.95,0.05)</f>
        <v>50.35</v>
      </c>
    </row>
    <row r="143" spans="1:6" ht="15" customHeight="1">
      <c r="A143" s="22"/>
      <c r="B143" s="20">
        <v>50</v>
      </c>
      <c r="C143" s="9" t="s">
        <v>137</v>
      </c>
      <c r="D143" s="10">
        <f t="shared" si="9"/>
        <v>85.65</v>
      </c>
      <c r="E143" s="10">
        <v>68.5</v>
      </c>
      <c r="F143" s="10">
        <f t="shared" si="10"/>
        <v>65.100000000000009</v>
      </c>
    </row>
    <row r="144" spans="1:6" ht="15" customHeight="1">
      <c r="A144" s="22"/>
      <c r="B144" s="20">
        <v>70</v>
      </c>
      <c r="C144" s="9" t="s">
        <v>154</v>
      </c>
      <c r="D144" s="10">
        <f t="shared" si="9"/>
        <v>137.5</v>
      </c>
      <c r="E144" s="10">
        <v>110</v>
      </c>
      <c r="F144" s="10">
        <f t="shared" si="10"/>
        <v>104.5</v>
      </c>
    </row>
    <row r="145" spans="1:6" ht="15" customHeight="1">
      <c r="A145" s="22"/>
      <c r="B145" s="20">
        <v>105</v>
      </c>
      <c r="C145" s="9" t="s">
        <v>155</v>
      </c>
      <c r="D145" s="10">
        <f t="shared" si="9"/>
        <v>181.25</v>
      </c>
      <c r="E145" s="10">
        <v>145</v>
      </c>
      <c r="F145" s="10">
        <f t="shared" si="10"/>
        <v>137.75</v>
      </c>
    </row>
    <row r="146" spans="1:6" ht="15" customHeight="1">
      <c r="A146" s="23"/>
      <c r="B146" s="7"/>
      <c r="C146" s="14" t="s">
        <v>187</v>
      </c>
      <c r="D146" s="10"/>
      <c r="E146" s="10"/>
      <c r="F146" s="10"/>
    </row>
    <row r="147" spans="1:6" ht="15" customHeight="1">
      <c r="A147" s="23"/>
      <c r="B147" s="20">
        <v>35</v>
      </c>
      <c r="C147" s="9" t="s">
        <v>88</v>
      </c>
      <c r="D147" s="10">
        <f>CEILING(E147*1.25,0.05)</f>
        <v>71.25</v>
      </c>
      <c r="E147" s="10">
        <v>57</v>
      </c>
      <c r="F147" s="10">
        <f>CEILING(E147*0.95,0.05)</f>
        <v>54.150000000000006</v>
      </c>
    </row>
    <row r="148" spans="1:6" ht="15" customHeight="1">
      <c r="A148" s="23"/>
      <c r="B148" s="20">
        <v>110</v>
      </c>
      <c r="C148" s="9" t="s">
        <v>138</v>
      </c>
      <c r="D148" s="10">
        <f>CEILING(E148*1.25,0.05)</f>
        <v>86.25</v>
      </c>
      <c r="E148" s="10">
        <v>69</v>
      </c>
      <c r="F148" s="10">
        <f>CEILING(E148*0.95,0.05)</f>
        <v>65.55</v>
      </c>
    </row>
    <row r="149" spans="1:6" ht="15" customHeight="1">
      <c r="A149" s="23"/>
      <c r="B149" s="20" t="s">
        <v>16</v>
      </c>
      <c r="C149" s="9" t="s">
        <v>139</v>
      </c>
      <c r="D149" s="10">
        <f t="shared" ref="D149:D183" si="11">CEILING(E149*1.25,0.05)</f>
        <v>38.75</v>
      </c>
      <c r="E149" s="10">
        <v>31</v>
      </c>
      <c r="F149" s="10">
        <f t="shared" ref="F149:F181" si="12">CEILING(E149*0.95,0.05)</f>
        <v>29.450000000000003</v>
      </c>
    </row>
    <row r="150" spans="1:6" ht="15" customHeight="1">
      <c r="A150" s="23"/>
      <c r="B150" s="20" t="s">
        <v>16</v>
      </c>
      <c r="C150" s="9" t="s">
        <v>79</v>
      </c>
      <c r="D150" s="10">
        <f t="shared" si="11"/>
        <v>46.6</v>
      </c>
      <c r="E150" s="10">
        <v>37.25</v>
      </c>
      <c r="F150" s="10">
        <f t="shared" si="12"/>
        <v>35.4</v>
      </c>
    </row>
    <row r="151" spans="1:6" ht="15" customHeight="1">
      <c r="A151" s="23"/>
      <c r="B151" s="20" t="s">
        <v>16</v>
      </c>
      <c r="C151" s="9" t="s">
        <v>41</v>
      </c>
      <c r="D151" s="10">
        <f t="shared" si="11"/>
        <v>55.650000000000006</v>
      </c>
      <c r="E151" s="10">
        <v>44.5</v>
      </c>
      <c r="F151" s="10">
        <f t="shared" si="12"/>
        <v>42.300000000000004</v>
      </c>
    </row>
    <row r="152" spans="1:6" ht="15" customHeight="1">
      <c r="A152" s="23"/>
      <c r="B152" s="20" t="s">
        <v>16</v>
      </c>
      <c r="C152" s="9" t="s">
        <v>26</v>
      </c>
      <c r="D152" s="10">
        <f t="shared" si="11"/>
        <v>66.25</v>
      </c>
      <c r="E152" s="10">
        <v>53</v>
      </c>
      <c r="F152" s="10">
        <f t="shared" si="12"/>
        <v>50.35</v>
      </c>
    </row>
    <row r="153" spans="1:6" ht="15" customHeight="1">
      <c r="A153" s="23"/>
      <c r="B153" s="20" t="s">
        <v>16</v>
      </c>
      <c r="C153" s="9" t="s">
        <v>48</v>
      </c>
      <c r="D153" s="10">
        <f t="shared" si="11"/>
        <v>79.400000000000006</v>
      </c>
      <c r="E153" s="10">
        <v>63.5</v>
      </c>
      <c r="F153" s="10">
        <f t="shared" si="12"/>
        <v>60.35</v>
      </c>
    </row>
    <row r="154" spans="1:6" ht="15" customHeight="1">
      <c r="A154" s="23"/>
      <c r="B154" s="20" t="s">
        <v>16</v>
      </c>
      <c r="C154" s="37" t="s">
        <v>49</v>
      </c>
      <c r="D154" s="10">
        <f t="shared" si="11"/>
        <v>104.4</v>
      </c>
      <c r="E154" s="10">
        <v>83.5</v>
      </c>
      <c r="F154" s="10">
        <f t="shared" si="12"/>
        <v>79.350000000000009</v>
      </c>
    </row>
    <row r="155" spans="1:6" ht="15" customHeight="1">
      <c r="A155" s="23"/>
      <c r="B155" s="20">
        <v>500</v>
      </c>
      <c r="C155" s="9" t="s">
        <v>140</v>
      </c>
      <c r="D155" s="10">
        <f t="shared" si="11"/>
        <v>142.5</v>
      </c>
      <c r="E155" s="10">
        <v>114</v>
      </c>
      <c r="F155" s="10">
        <f t="shared" si="12"/>
        <v>108.30000000000001</v>
      </c>
    </row>
    <row r="156" spans="1:6" ht="15" customHeight="1">
      <c r="A156" s="23"/>
      <c r="B156" s="20">
        <v>150</v>
      </c>
      <c r="C156" s="9" t="s">
        <v>80</v>
      </c>
      <c r="D156" s="10">
        <f t="shared" si="11"/>
        <v>65</v>
      </c>
      <c r="E156" s="10">
        <v>52</v>
      </c>
      <c r="F156" s="10">
        <f t="shared" si="12"/>
        <v>49.400000000000006</v>
      </c>
    </row>
    <row r="157" spans="1:6" ht="15" customHeight="1">
      <c r="A157" s="6"/>
      <c r="B157" s="20" t="s">
        <v>16</v>
      </c>
      <c r="C157" s="9" t="s">
        <v>141</v>
      </c>
      <c r="D157" s="10">
        <f t="shared" si="11"/>
        <v>65</v>
      </c>
      <c r="E157" s="10">
        <v>52</v>
      </c>
      <c r="F157" s="10">
        <f t="shared" si="12"/>
        <v>49.400000000000006</v>
      </c>
    </row>
    <row r="158" spans="1:6" ht="15" customHeight="1">
      <c r="A158" s="23"/>
      <c r="B158" s="20" t="s">
        <v>16</v>
      </c>
      <c r="C158" s="9" t="s">
        <v>142</v>
      </c>
      <c r="D158" s="10">
        <f t="shared" si="11"/>
        <v>80</v>
      </c>
      <c r="E158" s="10">
        <v>64</v>
      </c>
      <c r="F158" s="10">
        <f t="shared" si="12"/>
        <v>60.800000000000004</v>
      </c>
    </row>
    <row r="159" spans="1:6" ht="15" customHeight="1">
      <c r="A159" s="23"/>
      <c r="B159" s="20">
        <v>50</v>
      </c>
      <c r="C159" s="9" t="s">
        <v>143</v>
      </c>
      <c r="D159" s="10">
        <f>CEILING(E159*1.25,0.05)</f>
        <v>70</v>
      </c>
      <c r="E159" s="10">
        <v>56</v>
      </c>
      <c r="F159" s="10">
        <f>CEILING(E159*0.95,0.05)</f>
        <v>53.2</v>
      </c>
    </row>
    <row r="160" spans="1:6" ht="15" customHeight="1">
      <c r="A160" s="23"/>
      <c r="B160" s="20">
        <v>100</v>
      </c>
      <c r="C160" s="37" t="s">
        <v>144</v>
      </c>
      <c r="D160" s="10">
        <f>CEILING(E160*1.25,0.05)</f>
        <v>83.75</v>
      </c>
      <c r="E160" s="10">
        <v>67</v>
      </c>
      <c r="F160" s="10">
        <f>CEILING(E160*0.95,0.05)</f>
        <v>63.650000000000006</v>
      </c>
    </row>
    <row r="161" spans="1:12" ht="15" customHeight="1">
      <c r="A161" s="23"/>
      <c r="B161" s="20">
        <v>60</v>
      </c>
      <c r="C161" s="37" t="s">
        <v>145</v>
      </c>
      <c r="D161" s="10">
        <f t="shared" ref="D161:D165" si="13">CEILING(E161*1.25,0.05)</f>
        <v>108.75</v>
      </c>
      <c r="E161" s="10">
        <v>87</v>
      </c>
      <c r="F161" s="10">
        <f>CEILING(E161*0.95,0.05)</f>
        <v>82.65</v>
      </c>
    </row>
    <row r="162" spans="1:12" ht="15" customHeight="1">
      <c r="A162" s="23"/>
      <c r="B162" s="20">
        <v>15</v>
      </c>
      <c r="C162" s="9" t="s">
        <v>98</v>
      </c>
      <c r="D162" s="10">
        <f t="shared" si="13"/>
        <v>155</v>
      </c>
      <c r="E162" s="10">
        <v>124</v>
      </c>
      <c r="F162" s="10">
        <f>CEILING(E162*0.95,0.05)</f>
        <v>117.80000000000001</v>
      </c>
    </row>
    <row r="163" spans="1:12" ht="15" customHeight="1">
      <c r="A163" s="23"/>
      <c r="B163" s="20">
        <v>225</v>
      </c>
      <c r="C163" s="9" t="s">
        <v>81</v>
      </c>
      <c r="D163" s="10">
        <f t="shared" si="13"/>
        <v>71.25</v>
      </c>
      <c r="E163" s="10">
        <v>57</v>
      </c>
      <c r="F163" s="10">
        <f t="shared" ref="F163:F165" si="14">CEILING(E163*0.95,0.05)</f>
        <v>54.150000000000006</v>
      </c>
    </row>
    <row r="164" spans="1:12" ht="15" customHeight="1">
      <c r="A164" s="23"/>
      <c r="B164" s="20">
        <v>30</v>
      </c>
      <c r="C164" s="9" t="s">
        <v>146</v>
      </c>
      <c r="D164" s="10">
        <f t="shared" si="13"/>
        <v>105</v>
      </c>
      <c r="E164" s="10">
        <v>84</v>
      </c>
      <c r="F164" s="10">
        <f t="shared" si="14"/>
        <v>79.800000000000011</v>
      </c>
    </row>
    <row r="165" spans="1:12" ht="15" customHeight="1">
      <c r="A165" s="23"/>
      <c r="B165" s="20" t="s">
        <v>16</v>
      </c>
      <c r="C165" s="9" t="s">
        <v>156</v>
      </c>
      <c r="D165" s="10">
        <f t="shared" si="13"/>
        <v>40</v>
      </c>
      <c r="E165" s="10">
        <v>32</v>
      </c>
      <c r="F165" s="10">
        <f t="shared" si="14"/>
        <v>30.400000000000002</v>
      </c>
    </row>
    <row r="166" spans="1:12" ht="15" customHeight="1">
      <c r="A166" s="23"/>
      <c r="B166" s="20" t="s">
        <v>16</v>
      </c>
      <c r="C166" s="9" t="s">
        <v>42</v>
      </c>
      <c r="D166" s="10">
        <f t="shared" si="11"/>
        <v>46.25</v>
      </c>
      <c r="E166" s="10">
        <v>37</v>
      </c>
      <c r="F166" s="10">
        <f t="shared" si="12"/>
        <v>35.15</v>
      </c>
    </row>
    <row r="167" spans="1:12" ht="15" customHeight="1">
      <c r="A167" s="23"/>
      <c r="B167" s="20" t="s">
        <v>16</v>
      </c>
      <c r="C167" s="9" t="s">
        <v>18</v>
      </c>
      <c r="D167" s="10">
        <f t="shared" si="11"/>
        <v>56.25</v>
      </c>
      <c r="E167" s="10">
        <v>45</v>
      </c>
      <c r="F167" s="10">
        <f t="shared" si="12"/>
        <v>42.75</v>
      </c>
    </row>
    <row r="168" spans="1:12" ht="15" customHeight="1">
      <c r="A168" s="23"/>
      <c r="B168" s="20" t="s">
        <v>16</v>
      </c>
      <c r="C168" s="9" t="s">
        <v>11</v>
      </c>
      <c r="D168" s="10">
        <f t="shared" si="11"/>
        <v>70</v>
      </c>
      <c r="E168" s="10">
        <v>56</v>
      </c>
      <c r="F168" s="10">
        <f t="shared" si="12"/>
        <v>53.2</v>
      </c>
    </row>
    <row r="169" spans="1:12" ht="15" customHeight="1">
      <c r="A169" s="23"/>
      <c r="B169" s="20">
        <v>850</v>
      </c>
      <c r="C169" s="9" t="s">
        <v>9</v>
      </c>
      <c r="D169" s="10">
        <f t="shared" si="11"/>
        <v>83.75</v>
      </c>
      <c r="E169" s="10">
        <v>67</v>
      </c>
      <c r="F169" s="10">
        <f t="shared" si="12"/>
        <v>63.650000000000006</v>
      </c>
    </row>
    <row r="170" spans="1:12" ht="15" customHeight="1">
      <c r="A170" s="23"/>
      <c r="B170" s="20">
        <v>275</v>
      </c>
      <c r="C170" s="37" t="s">
        <v>12</v>
      </c>
      <c r="D170" s="10">
        <f t="shared" si="11"/>
        <v>108.75</v>
      </c>
      <c r="E170" s="10">
        <v>87</v>
      </c>
      <c r="F170" s="10">
        <f t="shared" si="12"/>
        <v>82.65</v>
      </c>
    </row>
    <row r="171" spans="1:12" s="17" customFormat="1" ht="27" customHeight="1">
      <c r="A171" s="13" t="s">
        <v>2</v>
      </c>
      <c r="B171" s="13" t="s">
        <v>1</v>
      </c>
      <c r="C171" s="27" t="s">
        <v>0</v>
      </c>
      <c r="D171" s="4" t="s">
        <v>27</v>
      </c>
      <c r="E171" s="4" t="s">
        <v>28</v>
      </c>
      <c r="F171" s="4" t="s">
        <v>29</v>
      </c>
      <c r="H171" s="18"/>
      <c r="J171" s="18"/>
      <c r="K171" s="18"/>
      <c r="L171" s="18"/>
    </row>
    <row r="172" spans="1:12" ht="15" customHeight="1">
      <c r="A172" s="23"/>
      <c r="B172" s="20">
        <v>115</v>
      </c>
      <c r="C172" s="37" t="s">
        <v>33</v>
      </c>
      <c r="D172" s="10">
        <f t="shared" si="11"/>
        <v>155</v>
      </c>
      <c r="E172" s="10">
        <v>124</v>
      </c>
      <c r="F172" s="10">
        <f t="shared" si="12"/>
        <v>117.80000000000001</v>
      </c>
    </row>
    <row r="173" spans="1:12" ht="15" customHeight="1">
      <c r="A173" s="23"/>
      <c r="B173" s="20">
        <v>75</v>
      </c>
      <c r="C173" s="9" t="s">
        <v>147</v>
      </c>
      <c r="D173" s="10">
        <f t="shared" si="11"/>
        <v>192.5</v>
      </c>
      <c r="E173" s="10">
        <v>154</v>
      </c>
      <c r="F173" s="10">
        <f t="shared" si="12"/>
        <v>146.30000000000001</v>
      </c>
    </row>
    <row r="174" spans="1:12" ht="15" customHeight="1">
      <c r="A174" s="23"/>
      <c r="B174" s="20">
        <v>200</v>
      </c>
      <c r="C174" s="9" t="s">
        <v>89</v>
      </c>
      <c r="D174" s="10">
        <f t="shared" si="11"/>
        <v>57.5</v>
      </c>
      <c r="E174" s="10">
        <v>46</v>
      </c>
      <c r="F174" s="10">
        <f t="shared" si="12"/>
        <v>43.7</v>
      </c>
    </row>
    <row r="175" spans="1:12" ht="15" customHeight="1">
      <c r="A175" s="23"/>
      <c r="B175" s="20">
        <v>25</v>
      </c>
      <c r="C175" s="9" t="s">
        <v>14</v>
      </c>
      <c r="D175" s="10">
        <f t="shared" si="11"/>
        <v>71.25</v>
      </c>
      <c r="E175" s="10">
        <v>57</v>
      </c>
      <c r="F175" s="10">
        <f t="shared" si="12"/>
        <v>54.150000000000006</v>
      </c>
    </row>
    <row r="176" spans="1:12" ht="15" customHeight="1">
      <c r="A176" s="23"/>
      <c r="B176" s="20">
        <v>70</v>
      </c>
      <c r="C176" s="9" t="s">
        <v>15</v>
      </c>
      <c r="D176" s="10">
        <f t="shared" si="11"/>
        <v>86.25</v>
      </c>
      <c r="E176" s="10">
        <v>69</v>
      </c>
      <c r="F176" s="10">
        <f t="shared" si="12"/>
        <v>65.55</v>
      </c>
    </row>
    <row r="177" spans="1:8" ht="15" customHeight="1">
      <c r="A177" s="23"/>
      <c r="B177" s="20">
        <v>80</v>
      </c>
      <c r="C177" s="9" t="s">
        <v>82</v>
      </c>
      <c r="D177" s="10">
        <f t="shared" si="11"/>
        <v>112.5</v>
      </c>
      <c r="E177" s="10">
        <v>90</v>
      </c>
      <c r="F177" s="10">
        <f t="shared" si="12"/>
        <v>85.5</v>
      </c>
    </row>
    <row r="178" spans="1:8" ht="15" customHeight="1">
      <c r="A178" s="23"/>
      <c r="B178" s="20">
        <v>30</v>
      </c>
      <c r="C178" s="9" t="s">
        <v>47</v>
      </c>
      <c r="D178" s="10">
        <f t="shared" si="11"/>
        <v>152.5</v>
      </c>
      <c r="E178" s="10">
        <v>122</v>
      </c>
      <c r="F178" s="10">
        <f t="shared" si="12"/>
        <v>115.9</v>
      </c>
    </row>
    <row r="179" spans="1:8" ht="15" customHeight="1">
      <c r="A179" s="21"/>
      <c r="B179" s="6"/>
      <c r="C179" s="14" t="s">
        <v>186</v>
      </c>
      <c r="D179" s="10"/>
      <c r="E179" s="10"/>
      <c r="F179" s="10"/>
      <c r="H179" s="15"/>
    </row>
    <row r="180" spans="1:8" ht="15" customHeight="1">
      <c r="A180" s="23"/>
      <c r="B180" s="20">
        <v>75</v>
      </c>
      <c r="C180" s="9" t="s">
        <v>83</v>
      </c>
      <c r="D180" s="10">
        <f t="shared" si="11"/>
        <v>34.4</v>
      </c>
      <c r="E180" s="10">
        <v>27.5</v>
      </c>
      <c r="F180" s="10">
        <f t="shared" si="12"/>
        <v>26.150000000000002</v>
      </c>
    </row>
    <row r="181" spans="1:8" ht="15" customHeight="1">
      <c r="A181" s="23"/>
      <c r="B181" s="20">
        <v>15</v>
      </c>
      <c r="C181" s="9" t="s">
        <v>38</v>
      </c>
      <c r="D181" s="10">
        <f t="shared" si="11"/>
        <v>26.25</v>
      </c>
      <c r="E181" s="10">
        <v>21</v>
      </c>
      <c r="F181" s="10">
        <f t="shared" si="12"/>
        <v>19.950000000000003</v>
      </c>
    </row>
    <row r="182" spans="1:8" ht="15" customHeight="1">
      <c r="A182" s="23"/>
      <c r="B182" s="20">
        <v>30</v>
      </c>
      <c r="C182" s="9" t="s">
        <v>148</v>
      </c>
      <c r="D182" s="10">
        <f>CEILING(E182*1.25,0.05)</f>
        <v>40</v>
      </c>
      <c r="E182" s="10">
        <v>32</v>
      </c>
      <c r="F182" s="10">
        <f>CEILING(E182*0.95,0.05)</f>
        <v>30.400000000000002</v>
      </c>
    </row>
    <row r="183" spans="1:8" ht="15" customHeight="1">
      <c r="A183" s="23"/>
      <c r="B183" s="20">
        <v>75</v>
      </c>
      <c r="C183" s="9" t="s">
        <v>84</v>
      </c>
      <c r="D183" s="10">
        <f t="shared" si="11"/>
        <v>46.25</v>
      </c>
      <c r="E183" s="10">
        <v>37</v>
      </c>
      <c r="F183" s="10">
        <f t="shared" ref="F183" si="15">CEILING(E183*0.95,0.05)</f>
        <v>35.15</v>
      </c>
    </row>
    <row r="184" spans="1:8" ht="15" customHeight="1">
      <c r="A184" s="23"/>
      <c r="B184" s="20">
        <v>50</v>
      </c>
      <c r="C184" s="9" t="s">
        <v>149</v>
      </c>
      <c r="D184" s="10">
        <f>CEILING(E184*1.25,0.05)</f>
        <v>55</v>
      </c>
      <c r="E184" s="10">
        <v>44</v>
      </c>
      <c r="F184" s="10">
        <f>CEILING(E184*0.95,0.05)</f>
        <v>41.800000000000004</v>
      </c>
    </row>
    <row r="185" spans="1:8" ht="15" customHeight="1">
      <c r="A185" s="21"/>
      <c r="B185" s="6"/>
      <c r="C185" s="14" t="s">
        <v>185</v>
      </c>
      <c r="D185" s="10"/>
      <c r="E185" s="10"/>
      <c r="F185" s="10"/>
      <c r="H185" s="15"/>
    </row>
    <row r="186" spans="1:8" ht="15" customHeight="1">
      <c r="A186" s="23"/>
      <c r="B186" s="20">
        <v>200</v>
      </c>
      <c r="C186" s="3" t="s">
        <v>182</v>
      </c>
      <c r="D186" s="10">
        <f t="shared" ref="D186:D187" si="16">CEILING(E186*1.25,0.05)</f>
        <v>53.75</v>
      </c>
      <c r="E186" s="10">
        <v>43</v>
      </c>
      <c r="F186" s="10">
        <f t="shared" ref="F186:F187" si="17">CEILING(E186*0.95,0.05)</f>
        <v>40.85</v>
      </c>
    </row>
    <row r="187" spans="1:8" ht="15" customHeight="1">
      <c r="A187" s="23"/>
      <c r="B187" s="20">
        <v>40</v>
      </c>
      <c r="C187" s="3" t="s">
        <v>183</v>
      </c>
      <c r="D187" s="10">
        <f t="shared" si="16"/>
        <v>72.5</v>
      </c>
      <c r="E187" s="10">
        <v>58</v>
      </c>
      <c r="F187" s="10">
        <f t="shared" si="17"/>
        <v>55.1</v>
      </c>
    </row>
    <row r="188" spans="1:8" ht="15" customHeight="1">
      <c r="A188" s="32"/>
      <c r="B188" s="26"/>
      <c r="C188" s="33"/>
      <c r="D188" s="31"/>
      <c r="E188" s="31"/>
      <c r="F188" s="31"/>
    </row>
    <row r="189" spans="1:8" ht="15" customHeight="1">
      <c r="A189" s="32"/>
      <c r="B189" s="26"/>
      <c r="C189" s="33"/>
      <c r="D189" s="31"/>
      <c r="E189" s="31"/>
      <c r="F189" s="31"/>
    </row>
    <row r="190" spans="1:8" ht="15" customHeight="1">
      <c r="A190" s="32"/>
      <c r="B190" s="26"/>
      <c r="C190" s="33"/>
      <c r="D190" s="31"/>
      <c r="E190" s="31"/>
      <c r="F190" s="31"/>
    </row>
    <row r="191" spans="1:8" ht="15" customHeight="1">
      <c r="A191" s="32"/>
      <c r="B191" s="26"/>
      <c r="C191" s="33"/>
      <c r="D191" s="31"/>
      <c r="E191" s="31"/>
      <c r="F191" s="31"/>
    </row>
    <row r="192" spans="1:8" ht="15" customHeight="1">
      <c r="A192" s="32"/>
      <c r="B192" s="26"/>
      <c r="C192" s="33"/>
      <c r="D192" s="31"/>
      <c r="E192" s="31"/>
      <c r="F192" s="31"/>
    </row>
    <row r="193" spans="1:6" ht="15" customHeight="1">
      <c r="A193" s="32"/>
      <c r="B193" s="26"/>
      <c r="C193" s="33"/>
      <c r="D193" s="31"/>
      <c r="E193" s="31"/>
      <c r="F193" s="31"/>
    </row>
    <row r="194" spans="1:6" ht="15" customHeight="1">
      <c r="A194" s="32"/>
      <c r="B194" s="26"/>
      <c r="C194" s="33"/>
      <c r="D194" s="31"/>
      <c r="E194" s="31"/>
      <c r="F194" s="31"/>
    </row>
    <row r="195" spans="1:6" ht="15" customHeight="1">
      <c r="A195" s="32"/>
      <c r="B195" s="26"/>
      <c r="C195" s="33"/>
      <c r="D195" s="31"/>
      <c r="E195" s="31"/>
      <c r="F195" s="31"/>
    </row>
    <row r="196" spans="1:6" ht="15" customHeight="1">
      <c r="A196" s="32"/>
      <c r="B196" s="26"/>
      <c r="C196" s="33"/>
      <c r="D196" s="31"/>
      <c r="E196" s="31"/>
      <c r="F196" s="31"/>
    </row>
    <row r="197" spans="1:6" ht="15" customHeight="1">
      <c r="A197" s="32"/>
      <c r="B197" s="26"/>
      <c r="C197" s="33"/>
      <c r="D197" s="31"/>
      <c r="E197" s="31"/>
      <c r="F197" s="31"/>
    </row>
    <row r="198" spans="1:6" ht="15" customHeight="1">
      <c r="A198" s="32"/>
      <c r="B198" s="26"/>
      <c r="C198" s="33"/>
      <c r="D198" s="31"/>
      <c r="E198" s="31"/>
      <c r="F198" s="31"/>
    </row>
    <row r="199" spans="1:6" ht="15" customHeight="1">
      <c r="A199" s="32"/>
      <c r="B199" s="26"/>
      <c r="C199" s="33"/>
      <c r="D199" s="31"/>
      <c r="E199" s="31"/>
      <c r="F199" s="31"/>
    </row>
    <row r="200" spans="1:6" ht="15" customHeight="1">
      <c r="A200" s="32"/>
      <c r="B200" s="26"/>
      <c r="C200" s="33"/>
      <c r="D200" s="31"/>
      <c r="E200" s="31"/>
      <c r="F200" s="31"/>
    </row>
    <row r="201" spans="1:6" ht="15" customHeight="1">
      <c r="A201" s="32"/>
      <c r="B201" s="26"/>
      <c r="C201" s="33"/>
      <c r="D201" s="31"/>
      <c r="E201" s="31"/>
      <c r="F201" s="31"/>
    </row>
    <row r="202" spans="1:6" ht="15" customHeight="1">
      <c r="A202" s="32"/>
      <c r="B202" s="26"/>
      <c r="C202" s="33"/>
      <c r="D202" s="31"/>
      <c r="E202" s="31"/>
      <c r="F202" s="31"/>
    </row>
    <row r="203" spans="1:6" ht="15" customHeight="1">
      <c r="A203" s="32"/>
      <c r="B203" s="26"/>
      <c r="C203" s="33"/>
      <c r="D203" s="31"/>
      <c r="E203" s="31"/>
      <c r="F203" s="31"/>
    </row>
    <row r="204" spans="1:6" ht="15" customHeight="1">
      <c r="A204" s="32"/>
      <c r="B204" s="26"/>
      <c r="C204" s="33"/>
      <c r="D204" s="31"/>
      <c r="E204" s="31"/>
      <c r="F204" s="31"/>
    </row>
    <row r="205" spans="1:6" ht="15" customHeight="1">
      <c r="A205" s="32"/>
      <c r="B205" s="26"/>
      <c r="C205" s="33"/>
      <c r="D205" s="31"/>
      <c r="E205" s="31"/>
      <c r="F205" s="31"/>
    </row>
    <row r="206" spans="1:6" ht="15" customHeight="1">
      <c r="A206" s="32"/>
      <c r="B206" s="26"/>
      <c r="C206" s="33"/>
      <c r="D206" s="31"/>
      <c r="E206" s="31"/>
      <c r="F206" s="31"/>
    </row>
    <row r="207" spans="1:6" ht="15" customHeight="1">
      <c r="A207" s="32"/>
      <c r="B207" s="26"/>
      <c r="C207" s="33"/>
      <c r="D207" s="31"/>
      <c r="E207" s="31"/>
      <c r="F207" s="31"/>
    </row>
    <row r="208" spans="1:6" ht="15" customHeight="1">
      <c r="A208" s="32"/>
      <c r="B208" s="26"/>
      <c r="C208" s="33"/>
      <c r="D208" s="31"/>
      <c r="E208" s="31"/>
      <c r="F208" s="31"/>
    </row>
    <row r="209" spans="1:6" ht="15" customHeight="1">
      <c r="A209" s="32"/>
      <c r="B209" s="26"/>
      <c r="C209" s="33"/>
      <c r="D209" s="31"/>
      <c r="E209" s="31"/>
      <c r="F209" s="31"/>
    </row>
    <row r="210" spans="1:6" ht="15" customHeight="1">
      <c r="A210" s="32"/>
      <c r="B210" s="26"/>
      <c r="C210" s="33"/>
      <c r="D210" s="31"/>
      <c r="E210" s="31"/>
      <c r="F210" s="31"/>
    </row>
    <row r="211" spans="1:6" ht="15" customHeight="1">
      <c r="A211" s="32"/>
      <c r="B211" s="26"/>
      <c r="C211" s="33"/>
      <c r="D211" s="31"/>
      <c r="E211" s="31"/>
      <c r="F211" s="31"/>
    </row>
    <row r="212" spans="1:6" ht="15" customHeight="1">
      <c r="A212" s="32"/>
      <c r="B212" s="26"/>
      <c r="C212" s="33"/>
      <c r="D212" s="31"/>
      <c r="E212" s="31"/>
      <c r="F212" s="31"/>
    </row>
    <row r="213" spans="1:6" ht="15" customHeight="1">
      <c r="A213" s="32"/>
      <c r="B213" s="26"/>
      <c r="C213" s="33"/>
      <c r="D213" s="31"/>
      <c r="E213" s="31"/>
      <c r="F213" s="31"/>
    </row>
    <row r="214" spans="1:6" ht="15" customHeight="1">
      <c r="A214" s="32"/>
      <c r="B214" s="26"/>
      <c r="C214" s="33"/>
      <c r="D214" s="31"/>
      <c r="E214" s="31"/>
      <c r="F214" s="31"/>
    </row>
    <row r="215" spans="1:6" ht="15" customHeight="1">
      <c r="A215" s="32"/>
      <c r="B215" s="26"/>
      <c r="C215" s="33"/>
      <c r="D215" s="31"/>
      <c r="E215" s="31"/>
      <c r="F215" s="31"/>
    </row>
    <row r="216" spans="1:6" ht="15" customHeight="1">
      <c r="A216" s="32"/>
      <c r="B216" s="26"/>
      <c r="C216" s="33"/>
      <c r="D216" s="31"/>
      <c r="E216" s="31"/>
      <c r="F216" s="31"/>
    </row>
    <row r="217" spans="1:6" ht="15" customHeight="1">
      <c r="A217" s="32"/>
      <c r="B217" s="26"/>
      <c r="C217" s="33"/>
      <c r="D217" s="31"/>
      <c r="E217" s="31"/>
      <c r="F217" s="31"/>
    </row>
    <row r="218" spans="1:6" ht="15" customHeight="1">
      <c r="A218" s="32"/>
      <c r="B218" s="26"/>
      <c r="C218" s="33"/>
      <c r="D218" s="31"/>
      <c r="E218" s="31"/>
      <c r="F218" s="31"/>
    </row>
    <row r="219" spans="1:6" ht="15" customHeight="1">
      <c r="A219" s="32"/>
      <c r="B219" s="26"/>
      <c r="C219" s="33"/>
      <c r="D219" s="31"/>
      <c r="E219" s="31"/>
      <c r="F219" s="31"/>
    </row>
    <row r="220" spans="1:6" ht="15" customHeight="1">
      <c r="A220" s="32"/>
      <c r="B220" s="26"/>
      <c r="C220" s="33"/>
      <c r="D220" s="31"/>
      <c r="E220" s="31"/>
      <c r="F220" s="31"/>
    </row>
    <row r="221" spans="1:6" ht="15" customHeight="1">
      <c r="A221" s="32"/>
      <c r="B221" s="26"/>
      <c r="C221" s="33"/>
      <c r="D221" s="31"/>
      <c r="E221" s="31"/>
      <c r="F221" s="31"/>
    </row>
    <row r="222" spans="1:6" ht="15" customHeight="1">
      <c r="A222" s="32"/>
      <c r="B222" s="26"/>
      <c r="C222" s="33"/>
      <c r="D222" s="31"/>
      <c r="E222" s="31"/>
      <c r="F222" s="31"/>
    </row>
    <row r="223" spans="1:6" ht="15" customHeight="1">
      <c r="A223" s="32"/>
      <c r="B223" s="26"/>
      <c r="C223" s="33"/>
      <c r="D223" s="31"/>
      <c r="E223" s="31"/>
      <c r="F223" s="31"/>
    </row>
    <row r="224" spans="1:6" ht="15" customHeight="1">
      <c r="A224" s="32"/>
      <c r="B224" s="26"/>
      <c r="C224" s="33"/>
      <c r="D224" s="31"/>
      <c r="E224" s="31"/>
      <c r="F224" s="31"/>
    </row>
    <row r="225" spans="1:6" ht="15" customHeight="1">
      <c r="A225" s="32"/>
      <c r="B225" s="26"/>
      <c r="C225" s="33"/>
      <c r="D225" s="31"/>
      <c r="E225" s="31"/>
      <c r="F225" s="31"/>
    </row>
    <row r="226" spans="1:6" ht="15" customHeight="1">
      <c r="A226" s="32"/>
      <c r="B226" s="26"/>
      <c r="C226" s="33"/>
      <c r="D226" s="31"/>
      <c r="E226" s="31"/>
      <c r="F226" s="31"/>
    </row>
    <row r="227" spans="1:6" ht="15" customHeight="1">
      <c r="A227" s="32"/>
      <c r="B227" s="26"/>
      <c r="C227" s="33"/>
      <c r="D227" s="31"/>
      <c r="E227" s="31"/>
      <c r="F227" s="31"/>
    </row>
    <row r="228" spans="1:6" ht="15" customHeight="1">
      <c r="A228" s="32"/>
      <c r="B228" s="26"/>
      <c r="C228" s="33"/>
      <c r="D228" s="31"/>
      <c r="E228" s="31"/>
      <c r="F228" s="31"/>
    </row>
    <row r="229" spans="1:6" ht="15" customHeight="1">
      <c r="A229" s="32"/>
      <c r="B229" s="26"/>
      <c r="C229" s="33"/>
      <c r="D229" s="31"/>
      <c r="E229" s="31"/>
      <c r="F229" s="31"/>
    </row>
    <row r="230" spans="1:6" ht="15" customHeight="1">
      <c r="A230" s="32"/>
      <c r="B230" s="26"/>
      <c r="C230" s="33"/>
      <c r="D230" s="31"/>
      <c r="E230" s="31"/>
      <c r="F230" s="31"/>
    </row>
    <row r="231" spans="1:6" ht="15" customHeight="1">
      <c r="A231" s="32"/>
      <c r="B231" s="26"/>
      <c r="C231" s="33"/>
      <c r="D231" s="31"/>
      <c r="E231" s="31"/>
      <c r="F231" s="31"/>
    </row>
    <row r="232" spans="1:6" ht="15" customHeight="1">
      <c r="A232" s="32"/>
      <c r="B232" s="26"/>
      <c r="C232" s="33"/>
      <c r="D232" s="31"/>
      <c r="E232" s="31"/>
      <c r="F232" s="31"/>
    </row>
    <row r="233" spans="1:6" ht="15" customHeight="1">
      <c r="A233" s="32"/>
      <c r="B233" s="26"/>
      <c r="C233" s="33"/>
      <c r="D233" s="31"/>
      <c r="E233" s="31"/>
      <c r="F233" s="31"/>
    </row>
    <row r="234" spans="1:6" ht="15" customHeight="1">
      <c r="A234" s="32"/>
      <c r="B234" s="26"/>
      <c r="C234" s="33"/>
      <c r="D234" s="31"/>
      <c r="E234" s="31"/>
      <c r="F234" s="31"/>
    </row>
    <row r="235" spans="1:6" ht="15" customHeight="1">
      <c r="A235" s="32"/>
      <c r="B235" s="26"/>
      <c r="C235" s="33"/>
      <c r="D235" s="31"/>
      <c r="E235" s="31"/>
      <c r="F235" s="31"/>
    </row>
    <row r="236" spans="1:6" ht="15" customHeight="1">
      <c r="A236" s="32"/>
      <c r="B236" s="26"/>
      <c r="C236" s="33"/>
      <c r="D236" s="31"/>
      <c r="E236" s="31"/>
      <c r="F236" s="31"/>
    </row>
    <row r="237" spans="1:6" ht="15" customHeight="1">
      <c r="A237" s="32"/>
      <c r="B237" s="26"/>
      <c r="C237" s="33"/>
      <c r="D237" s="31"/>
      <c r="E237" s="31"/>
      <c r="F237" s="31"/>
    </row>
    <row r="238" spans="1:6" ht="15" customHeight="1">
      <c r="A238" s="32"/>
      <c r="B238" s="26"/>
      <c r="C238" s="33"/>
      <c r="D238" s="31"/>
      <c r="E238" s="31"/>
      <c r="F238" s="31"/>
    </row>
    <row r="239" spans="1:6" ht="15" customHeight="1">
      <c r="A239" s="32"/>
      <c r="B239" s="26"/>
      <c r="C239" s="33"/>
      <c r="D239" s="31"/>
      <c r="E239" s="31"/>
      <c r="F239" s="31"/>
    </row>
    <row r="240" spans="1:6" ht="15" customHeight="1">
      <c r="A240" s="32"/>
      <c r="B240" s="26"/>
      <c r="C240" s="33"/>
      <c r="D240" s="31"/>
      <c r="E240" s="31"/>
      <c r="F240" s="31"/>
    </row>
    <row r="241" spans="2:2" ht="15" customHeight="1">
      <c r="B241" s="26"/>
    </row>
    <row r="242" spans="2:2" ht="15" customHeight="1">
      <c r="B242" s="26"/>
    </row>
    <row r="243" spans="2:2" ht="15" customHeight="1">
      <c r="B243" s="26"/>
    </row>
    <row r="244" spans="2:2" ht="15" customHeight="1">
      <c r="B244" s="26"/>
    </row>
    <row r="245" spans="2:2" ht="15" customHeight="1">
      <c r="B245" s="26"/>
    </row>
    <row r="246" spans="2:2" ht="15" customHeight="1">
      <c r="B246" s="26"/>
    </row>
    <row r="247" spans="2:2" ht="15" customHeight="1"/>
    <row r="248" spans="2:2" ht="15" customHeight="1"/>
    <row r="249" spans="2:2" ht="15" customHeight="1"/>
    <row r="250" spans="2:2" ht="15" customHeight="1"/>
    <row r="251" spans="2:2" ht="15" customHeight="1"/>
    <row r="252" spans="2:2" ht="15" customHeight="1"/>
    <row r="253" spans="2:2" ht="15" customHeight="1"/>
    <row r="254" spans="2:2" ht="15" customHeight="1"/>
    <row r="255" spans="2:2" ht="15" customHeight="1"/>
    <row r="256" spans="2:2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</sheetData>
  <mergeCells count="30">
    <mergeCell ref="D52:F52"/>
    <mergeCell ref="A51:B51"/>
    <mergeCell ref="D51:F51"/>
    <mergeCell ref="A7:F7"/>
    <mergeCell ref="A48:F48"/>
    <mergeCell ref="A49:B49"/>
    <mergeCell ref="D49:F49"/>
    <mergeCell ref="A50:B50"/>
    <mergeCell ref="D50:F50"/>
    <mergeCell ref="A1:F1"/>
    <mergeCell ref="A2:F2"/>
    <mergeCell ref="A3:F3"/>
    <mergeCell ref="A4:F4"/>
    <mergeCell ref="A5:F5"/>
    <mergeCell ref="A6:F6"/>
    <mergeCell ref="A59:B59"/>
    <mergeCell ref="D59:F59"/>
    <mergeCell ref="A58:B58"/>
    <mergeCell ref="D58:F58"/>
    <mergeCell ref="D57:F57"/>
    <mergeCell ref="A57:B57"/>
    <mergeCell ref="A55:B55"/>
    <mergeCell ref="D55:F55"/>
    <mergeCell ref="A56:B56"/>
    <mergeCell ref="D56:F56"/>
    <mergeCell ref="A53:B53"/>
    <mergeCell ref="D53:F53"/>
    <mergeCell ref="A54:B54"/>
    <mergeCell ref="D54:F54"/>
    <mergeCell ref="A52:B52"/>
  </mergeCells>
  <pageMargins left="0.7" right="0.7" top="0.5" bottom="0.5" header="0.1" footer="0.3"/>
  <pageSetup scale="7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Bambi</dc:creator>
  <cp:lastModifiedBy>Casey</cp:lastModifiedBy>
  <cp:lastPrinted>2026-09-10T16:05:27Z</cp:lastPrinted>
  <dcterms:created xsi:type="dcterms:W3CDTF">2014-12-31T14:40:59Z</dcterms:created>
  <dcterms:modified xsi:type="dcterms:W3CDTF">2026-09-10T16:23:22Z</dcterms:modified>
</cp:coreProperties>
</file>